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30" windowHeight="8760" activeTab="1"/>
  </bookViews>
  <sheets>
    <sheet name="年齢別人口" sheetId="1" r:id="rId1"/>
    <sheet name="年齢別人口②" sheetId="4" r:id="rId2"/>
    <sheet name="年齢別ＤＢ" sheetId="3" r:id="rId3"/>
  </sheets>
  <calcPr calcId="145621"/>
</workbook>
</file>

<file path=xl/calcChain.xml><?xml version="1.0" encoding="utf-8"?>
<calcChain xmlns="http://schemas.openxmlformats.org/spreadsheetml/2006/main">
  <c r="D2" i="3" l="1"/>
  <c r="B108" i="3" l="1"/>
  <c r="C108" i="3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Q3" i="4"/>
  <c r="O29" i="1"/>
  <c r="N29" i="1"/>
  <c r="S29" i="4"/>
  <c r="R29" i="4"/>
  <c r="J17" i="4"/>
  <c r="K17" i="4"/>
  <c r="J18" i="4"/>
  <c r="K18" i="4"/>
  <c r="J19" i="4"/>
  <c r="K19" i="4"/>
  <c r="J20" i="4"/>
  <c r="K20" i="4"/>
  <c r="J21" i="4"/>
  <c r="K21" i="4"/>
  <c r="J11" i="4"/>
  <c r="K11" i="4"/>
  <c r="J12" i="4"/>
  <c r="K12" i="4"/>
  <c r="J13" i="4"/>
  <c r="K13" i="4"/>
  <c r="J14" i="4"/>
  <c r="K14" i="4"/>
  <c r="J15" i="4"/>
  <c r="K15" i="4"/>
  <c r="J5" i="4"/>
  <c r="K5" i="4"/>
  <c r="J6" i="4"/>
  <c r="K6" i="4"/>
  <c r="J7" i="4"/>
  <c r="K7" i="4"/>
  <c r="J8" i="4"/>
  <c r="K8" i="4"/>
  <c r="J9" i="4"/>
  <c r="K9" i="4"/>
  <c r="A3" i="1"/>
  <c r="L3" i="1"/>
  <c r="C30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5" i="1"/>
  <c r="N6" i="1"/>
  <c r="P6" i="1" s="1"/>
  <c r="N7" i="1"/>
  <c r="P7" i="1" s="1"/>
  <c r="N8" i="1"/>
  <c r="P8" i="1" s="1"/>
  <c r="N9" i="1"/>
  <c r="N10" i="1"/>
  <c r="N11" i="1"/>
  <c r="N12" i="1"/>
  <c r="P12" i="1" s="1"/>
  <c r="N13" i="1"/>
  <c r="N14" i="1"/>
  <c r="N15" i="1"/>
  <c r="N16" i="1"/>
  <c r="N17" i="1"/>
  <c r="N18" i="1"/>
  <c r="P18" i="1" s="1"/>
  <c r="N19" i="1"/>
  <c r="N20" i="1"/>
  <c r="P20" i="1" s="1"/>
  <c r="N21" i="1"/>
  <c r="N22" i="1"/>
  <c r="P22" i="1" s="1"/>
  <c r="N23" i="1"/>
  <c r="N24" i="1"/>
  <c r="P24" i="1" s="1"/>
  <c r="N25" i="1"/>
  <c r="N26" i="1"/>
  <c r="N27" i="1"/>
  <c r="N28" i="1"/>
  <c r="P28" i="1" s="1"/>
  <c r="N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D30" i="1" s="1"/>
  <c r="B5" i="1"/>
  <c r="A3" i="4"/>
  <c r="K27" i="4"/>
  <c r="C5" i="4"/>
  <c r="C6" i="4"/>
  <c r="C7" i="4"/>
  <c r="C8" i="4"/>
  <c r="C9" i="4"/>
  <c r="F17" i="4"/>
  <c r="F18" i="4"/>
  <c r="F19" i="4"/>
  <c r="F20" i="4"/>
  <c r="F21" i="4"/>
  <c r="G17" i="4"/>
  <c r="G18" i="4"/>
  <c r="G19" i="4"/>
  <c r="G20" i="4"/>
  <c r="G21" i="4"/>
  <c r="G11" i="4"/>
  <c r="G12" i="4"/>
  <c r="G13" i="4"/>
  <c r="G14" i="4"/>
  <c r="G15" i="4"/>
  <c r="F11" i="4"/>
  <c r="F12" i="4"/>
  <c r="F13" i="4"/>
  <c r="F14" i="4"/>
  <c r="F15" i="4"/>
  <c r="F5" i="4"/>
  <c r="F6" i="4"/>
  <c r="F7" i="4"/>
  <c r="F8" i="4"/>
  <c r="F9" i="4"/>
  <c r="G5" i="4"/>
  <c r="G6" i="4"/>
  <c r="G7" i="4"/>
  <c r="G8" i="4"/>
  <c r="G9" i="4"/>
  <c r="R24" i="4"/>
  <c r="S24" i="4"/>
  <c r="R25" i="4"/>
  <c r="S25" i="4"/>
  <c r="R26" i="4"/>
  <c r="S26" i="4"/>
  <c r="R27" i="4"/>
  <c r="S27" i="4"/>
  <c r="S23" i="4"/>
  <c r="R23" i="4"/>
  <c r="R18" i="4"/>
  <c r="S18" i="4"/>
  <c r="R19" i="4"/>
  <c r="S19" i="4"/>
  <c r="R20" i="4"/>
  <c r="S20" i="4"/>
  <c r="R21" i="4"/>
  <c r="S21" i="4"/>
  <c r="S17" i="4"/>
  <c r="R17" i="4"/>
  <c r="R12" i="4"/>
  <c r="S12" i="4"/>
  <c r="R13" i="4"/>
  <c r="S13" i="4"/>
  <c r="R14" i="4"/>
  <c r="S14" i="4"/>
  <c r="R15" i="4"/>
  <c r="S15" i="4"/>
  <c r="S11" i="4"/>
  <c r="R11" i="4"/>
  <c r="R6" i="4"/>
  <c r="S6" i="4"/>
  <c r="R7" i="4"/>
  <c r="S7" i="4"/>
  <c r="R8" i="4"/>
  <c r="S8" i="4"/>
  <c r="R9" i="4"/>
  <c r="S9" i="4"/>
  <c r="S5" i="4"/>
  <c r="R5" i="4"/>
  <c r="N24" i="4"/>
  <c r="O24" i="4"/>
  <c r="N25" i="4"/>
  <c r="O25" i="4"/>
  <c r="N26" i="4"/>
  <c r="O26" i="4"/>
  <c r="N27" i="4"/>
  <c r="O27" i="4"/>
  <c r="O23" i="4"/>
  <c r="N23" i="4"/>
  <c r="J24" i="4"/>
  <c r="K24" i="4"/>
  <c r="J25" i="4"/>
  <c r="K25" i="4"/>
  <c r="J26" i="4"/>
  <c r="K26" i="4"/>
  <c r="K23" i="4"/>
  <c r="J23" i="4"/>
  <c r="F24" i="4"/>
  <c r="G24" i="4"/>
  <c r="F25" i="4"/>
  <c r="G25" i="4"/>
  <c r="F26" i="4"/>
  <c r="G26" i="4"/>
  <c r="F27" i="4"/>
  <c r="G27" i="4"/>
  <c r="G23" i="4"/>
  <c r="F23" i="4"/>
  <c r="B24" i="4"/>
  <c r="C24" i="4"/>
  <c r="B25" i="4"/>
  <c r="C25" i="4"/>
  <c r="B26" i="4"/>
  <c r="C26" i="4"/>
  <c r="B27" i="4"/>
  <c r="C27" i="4"/>
  <c r="C23" i="4"/>
  <c r="B23" i="4"/>
  <c r="N18" i="4"/>
  <c r="O18" i="4"/>
  <c r="N19" i="4"/>
  <c r="O19" i="4"/>
  <c r="N20" i="4"/>
  <c r="O20" i="4"/>
  <c r="N21" i="4"/>
  <c r="O21" i="4"/>
  <c r="O17" i="4"/>
  <c r="N17" i="4"/>
  <c r="B18" i="4"/>
  <c r="C18" i="4"/>
  <c r="B19" i="4"/>
  <c r="C19" i="4"/>
  <c r="B20" i="4"/>
  <c r="C20" i="4"/>
  <c r="B21" i="4"/>
  <c r="C21" i="4"/>
  <c r="C17" i="4"/>
  <c r="B17" i="4"/>
  <c r="N12" i="4"/>
  <c r="O12" i="4"/>
  <c r="N13" i="4"/>
  <c r="O13" i="4"/>
  <c r="N14" i="4"/>
  <c r="O14" i="4"/>
  <c r="N15" i="4"/>
  <c r="O15" i="4"/>
  <c r="O11" i="4"/>
  <c r="N11" i="4"/>
  <c r="B12" i="4"/>
  <c r="C12" i="4"/>
  <c r="B13" i="4"/>
  <c r="C13" i="4"/>
  <c r="B14" i="4"/>
  <c r="C14" i="4"/>
  <c r="B15" i="4"/>
  <c r="C15" i="4"/>
  <c r="C11" i="4"/>
  <c r="B11" i="4"/>
  <c r="N6" i="4"/>
  <c r="O6" i="4"/>
  <c r="N7" i="4"/>
  <c r="O7" i="4"/>
  <c r="N8" i="4"/>
  <c r="O8" i="4"/>
  <c r="N9" i="4"/>
  <c r="O9" i="4"/>
  <c r="O5" i="4"/>
  <c r="N5" i="4"/>
  <c r="B6" i="4"/>
  <c r="D6" i="4" s="1"/>
  <c r="B7" i="4"/>
  <c r="D7" i="4" s="1"/>
  <c r="B8" i="4"/>
  <c r="D8" i="4" s="1"/>
  <c r="B9" i="4"/>
  <c r="D9" i="4" s="1"/>
  <c r="B5" i="4"/>
  <c r="J27" i="4"/>
  <c r="K10" i="4"/>
  <c r="J16" i="4" l="1"/>
  <c r="L6" i="1"/>
  <c r="T13" i="4"/>
  <c r="H17" i="4"/>
  <c r="P25" i="1"/>
  <c r="D5" i="1"/>
  <c r="D28" i="1"/>
  <c r="D26" i="1"/>
  <c r="D24" i="1"/>
  <c r="D22" i="1"/>
  <c r="D20" i="1"/>
  <c r="D18" i="1"/>
  <c r="D12" i="1"/>
  <c r="D6" i="1"/>
  <c r="H29" i="1"/>
  <c r="H25" i="1"/>
  <c r="H23" i="1"/>
  <c r="H21" i="1"/>
  <c r="H19" i="1"/>
  <c r="H17" i="1"/>
  <c r="H15" i="1"/>
  <c r="H13" i="1"/>
  <c r="H9" i="1"/>
  <c r="L5" i="4"/>
  <c r="L17" i="4"/>
  <c r="P14" i="1"/>
  <c r="P29" i="1"/>
  <c r="L28" i="1"/>
  <c r="L26" i="1"/>
  <c r="L24" i="1"/>
  <c r="L20" i="1"/>
  <c r="L10" i="1"/>
  <c r="T23" i="4"/>
  <c r="H8" i="4"/>
  <c r="H6" i="4"/>
  <c r="H19" i="4"/>
  <c r="T19" i="4"/>
  <c r="P24" i="4"/>
  <c r="T25" i="4"/>
  <c r="L21" i="1"/>
  <c r="H16" i="1"/>
  <c r="D29" i="1"/>
  <c r="L27" i="4"/>
  <c r="G10" i="4"/>
  <c r="H13" i="4"/>
  <c r="H11" i="4"/>
  <c r="P26" i="1"/>
  <c r="P16" i="1"/>
  <c r="P10" i="1"/>
  <c r="G16" i="4"/>
  <c r="D27" i="1"/>
  <c r="D25" i="1"/>
  <c r="D23" i="1"/>
  <c r="D21" i="1"/>
  <c r="D19" i="1"/>
  <c r="D17" i="1"/>
  <c r="D15" i="1"/>
  <c r="D13" i="1"/>
  <c r="D11" i="1"/>
  <c r="D9" i="1"/>
  <c r="D7" i="1"/>
  <c r="H5" i="1"/>
  <c r="H28" i="1"/>
  <c r="H26" i="1"/>
  <c r="H24" i="1"/>
  <c r="H22" i="1"/>
  <c r="H20" i="1"/>
  <c r="H18" i="1"/>
  <c r="H14" i="1"/>
  <c r="H12" i="1"/>
  <c r="H10" i="1"/>
  <c r="H8" i="1"/>
  <c r="H6" i="1"/>
  <c r="S28" i="4"/>
  <c r="L13" i="4"/>
  <c r="L29" i="1"/>
  <c r="L27" i="1"/>
  <c r="L25" i="1"/>
  <c r="L23" i="1"/>
  <c r="L19" i="1"/>
  <c r="L17" i="1"/>
  <c r="L15" i="1"/>
  <c r="L13" i="1"/>
  <c r="L11" i="1"/>
  <c r="L9" i="1"/>
  <c r="L7" i="1"/>
  <c r="D20" i="4"/>
  <c r="H20" i="4"/>
  <c r="C22" i="4"/>
  <c r="B10" i="4"/>
  <c r="D11" i="4"/>
  <c r="N22" i="4"/>
  <c r="P21" i="4"/>
  <c r="P20" i="4"/>
  <c r="P19" i="4"/>
  <c r="B28" i="4"/>
  <c r="D26" i="4"/>
  <c r="N28" i="4"/>
  <c r="R10" i="4"/>
  <c r="T9" i="4"/>
  <c r="T8" i="4"/>
  <c r="R16" i="4"/>
  <c r="T15" i="4"/>
  <c r="T14" i="4"/>
  <c r="T12" i="4"/>
  <c r="T21" i="4"/>
  <c r="L20" i="4"/>
  <c r="L19" i="4"/>
  <c r="L18" i="4"/>
  <c r="D23" i="4"/>
  <c r="D5" i="4"/>
  <c r="D10" i="4" s="1"/>
  <c r="P13" i="4"/>
  <c r="H23" i="4"/>
  <c r="P5" i="1"/>
  <c r="L8" i="4"/>
  <c r="O10" i="4"/>
  <c r="P8" i="4"/>
  <c r="D25" i="4"/>
  <c r="K28" i="4"/>
  <c r="O28" i="4"/>
  <c r="P25" i="4"/>
  <c r="S10" i="4"/>
  <c r="S16" i="4"/>
  <c r="S22" i="4"/>
  <c r="T29" i="4"/>
  <c r="N10" i="4"/>
  <c r="D14" i="4"/>
  <c r="D13" i="4"/>
  <c r="D12" i="4"/>
  <c r="P14" i="4"/>
  <c r="P12" i="4"/>
  <c r="B22" i="4"/>
  <c r="P17" i="4"/>
  <c r="H25" i="4"/>
  <c r="J28" i="4"/>
  <c r="L25" i="4"/>
  <c r="L24" i="4"/>
  <c r="L7" i="4"/>
  <c r="L15" i="4"/>
  <c r="P5" i="4"/>
  <c r="L23" i="4"/>
  <c r="O16" i="4"/>
  <c r="H24" i="4"/>
  <c r="H14" i="4"/>
  <c r="G22" i="4"/>
  <c r="C10" i="4"/>
  <c r="O22" i="4"/>
  <c r="K22" i="4"/>
  <c r="T11" i="4"/>
  <c r="T5" i="4"/>
  <c r="F16" i="4"/>
  <c r="D17" i="4"/>
  <c r="P9" i="4"/>
  <c r="P6" i="4"/>
  <c r="B16" i="4"/>
  <c r="D19" i="4"/>
  <c r="D18" i="4"/>
  <c r="D24" i="4"/>
  <c r="H27" i="4"/>
  <c r="P27" i="4"/>
  <c r="P26" i="4"/>
  <c r="R28" i="4"/>
  <c r="T27" i="4"/>
  <c r="T26" i="4"/>
  <c r="T24" i="4"/>
  <c r="H15" i="4"/>
  <c r="E31" i="1"/>
  <c r="P19" i="1"/>
  <c r="P11" i="1"/>
  <c r="P9" i="1"/>
  <c r="L5" i="1"/>
  <c r="L18" i="1"/>
  <c r="L16" i="1"/>
  <c r="H27" i="1"/>
  <c r="H11" i="1"/>
  <c r="H7" i="1"/>
  <c r="D16" i="1"/>
  <c r="D14" i="1"/>
  <c r="D10" i="1"/>
  <c r="L12" i="4"/>
  <c r="L11" i="4"/>
  <c r="I31" i="1"/>
  <c r="G28" i="4"/>
  <c r="C16" i="4"/>
  <c r="K16" i="4"/>
  <c r="P23" i="4"/>
  <c r="D15" i="4"/>
  <c r="C28" i="4"/>
  <c r="L26" i="4"/>
  <c r="T7" i="4"/>
  <c r="D8" i="1"/>
  <c r="L14" i="1"/>
  <c r="L12" i="1"/>
  <c r="L8" i="1"/>
  <c r="P27" i="1"/>
  <c r="P23" i="1"/>
  <c r="P21" i="1"/>
  <c r="P17" i="1"/>
  <c r="P15" i="1"/>
  <c r="P13" i="1"/>
  <c r="D21" i="4"/>
  <c r="H12" i="4"/>
  <c r="L22" i="1"/>
  <c r="L9" i="4"/>
  <c r="J10" i="4"/>
  <c r="L14" i="4"/>
  <c r="L21" i="4"/>
  <c r="P7" i="4"/>
  <c r="P18" i="4"/>
  <c r="D27" i="4"/>
  <c r="H26" i="4"/>
  <c r="T6" i="4"/>
  <c r="T20" i="4"/>
  <c r="T18" i="4"/>
  <c r="J22" i="4"/>
  <c r="L6" i="4"/>
  <c r="P15" i="4"/>
  <c r="H9" i="4"/>
  <c r="H7" i="4"/>
  <c r="H21" i="4"/>
  <c r="D108" i="3"/>
  <c r="N16" i="4"/>
  <c r="P11" i="4"/>
  <c r="F22" i="4"/>
  <c r="H18" i="4"/>
  <c r="F28" i="4"/>
  <c r="R22" i="4"/>
  <c r="T17" i="4"/>
  <c r="H5" i="4"/>
  <c r="F10" i="4"/>
  <c r="H10" i="4" s="1"/>
  <c r="H16" i="4" l="1"/>
  <c r="T16" i="4"/>
  <c r="L22" i="4"/>
  <c r="P28" i="4"/>
  <c r="T28" i="4"/>
  <c r="M31" i="1"/>
  <c r="L28" i="4"/>
  <c r="P22" i="4"/>
  <c r="T22" i="4"/>
  <c r="H22" i="4"/>
  <c r="P16" i="4"/>
  <c r="T10" i="4"/>
  <c r="D16" i="4"/>
  <c r="H28" i="4"/>
  <c r="L16" i="4"/>
  <c r="D22" i="4"/>
  <c r="D28" i="4"/>
  <c r="P10" i="4"/>
  <c r="L10" i="4"/>
  <c r="S31" i="4"/>
  <c r="R31" i="4"/>
  <c r="T31" i="4" l="1"/>
</calcChain>
</file>

<file path=xl/sharedStrings.xml><?xml version="1.0" encoding="utf-8"?>
<sst xmlns="http://schemas.openxmlformats.org/spreadsheetml/2006/main" count="76" uniqueCount="14">
  <si>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</si>
  <si>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</si>
  <si>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</si>
  <si>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</si>
  <si>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</si>
  <si>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年齢</t>
    <rPh sb="0" eb="2">
      <t>ネンレイ</t>
    </rPh>
    <phoneticPr fontId="2"/>
  </si>
  <si>
    <t>現在</t>
    <rPh sb="0" eb="2">
      <t>ゲンザイ</t>
    </rPh>
    <phoneticPr fontId="2"/>
  </si>
  <si>
    <t>全　町</t>
    <rPh sb="0" eb="1">
      <t>ゼン</t>
    </rPh>
    <rPh sb="2" eb="3">
      <t>マチ</t>
    </rPh>
    <phoneticPr fontId="2"/>
  </si>
  <si>
    <t>基準日</t>
    <rPh sb="0" eb="3">
      <t>キジュンビ</t>
    </rPh>
    <phoneticPr fontId="2"/>
  </si>
  <si>
    <r>
      <t>100</t>
    </r>
    <r>
      <rPr>
        <sz val="8"/>
        <rFont val="ＭＳ ゴシック"/>
        <family val="3"/>
        <charset val="128"/>
      </rPr>
      <t>～</t>
    </r>
    <phoneticPr fontId="2"/>
  </si>
  <si>
    <t>年齢別人口調</t>
    <rPh sb="0" eb="2">
      <t>ネンレイ</t>
    </rPh>
    <rPh sb="2" eb="3">
      <t>ベツ</t>
    </rPh>
    <rPh sb="3" eb="5">
      <t>ジンコウ</t>
    </rPh>
    <rPh sb="5" eb="6">
      <t>シラ</t>
    </rPh>
    <phoneticPr fontId="2"/>
  </si>
  <si>
    <t>100～</t>
    <phoneticPr fontId="2"/>
  </si>
  <si>
    <t>※101歳以上は100歳に集計</t>
    <rPh sb="4" eb="5">
      <t>サイ</t>
    </rPh>
    <rPh sb="5" eb="7">
      <t>イジョウ</t>
    </rPh>
    <rPh sb="11" eb="12">
      <t>サイ</t>
    </rPh>
    <rPh sb="13" eb="15">
      <t>シュウケイ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</si>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</sst>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3" borderId="0" xfId="0" applyFill="1"/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distributed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right" vertical="center"/>
    </xf>
    <xf numFmtId="38" fontId="0" fillId="0" borderId="0" xfId="1" applyFont="1"/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58" fontId="0" fillId="3" borderId="0" xfId="0" applyNumberFormat="1" applyFill="1"/>
    <xf numFmtId="0" fontId="7" fillId="0" borderId="1" xfId="0" applyFont="1" applyFill="1" applyBorder="1" applyAlignment="1">
      <alignment horizontal="right" wrapText="1"/>
    </xf>
    <xf numFmtId="0" fontId="3" fillId="0" borderId="0" xfId="0" applyFont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58" fontId="4" fillId="0" borderId="3" xfId="0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3" fillId="0" borderId="0" xfId="1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V19" sqref="V19"/>
    </sheetView>
  </sheetViews>
  <sheetFormatPr defaultColWidth="5.625" defaultRowHeight="21.75" customHeight="1"/>
  <cols>
    <col min="1" max="11" width="5.625" style="1" customWidth="1"/>
    <col min="12" max="12" width="5.5" style="1" customWidth="1"/>
    <col min="13" max="16384" width="5.625" style="1"/>
  </cols>
  <sheetData>
    <row r="1" spans="1:16" ht="21.75" customHeight="1">
      <c r="B1" s="3"/>
      <c r="C1" s="3"/>
      <c r="D1" s="3"/>
      <c r="E1" s="22" t="s">
        <v>10</v>
      </c>
      <c r="F1" s="22"/>
      <c r="G1" s="22"/>
      <c r="H1" s="22"/>
      <c r="I1" s="22"/>
      <c r="J1" s="22"/>
      <c r="K1" s="22"/>
      <c r="L1" s="22"/>
      <c r="M1" s="3"/>
      <c r="N1" s="3"/>
      <c r="O1" s="3"/>
      <c r="P1" s="3"/>
    </row>
    <row r="2" spans="1:16" ht="21.75" customHeight="1"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</row>
    <row r="3" spans="1:16" ht="21.75" customHeight="1">
      <c r="A3" s="24" t="str">
        <f>"【　"&amp;年齢別ＤＢ!$F$1&amp;"　】"</f>
        <v>【　全　町　】</v>
      </c>
      <c r="B3" s="24"/>
      <c r="C3" s="24"/>
      <c r="L3" s="25">
        <f>年齢別ＤＢ!$H$1</f>
        <v>43191</v>
      </c>
      <c r="M3" s="25"/>
      <c r="N3" s="25"/>
      <c r="O3" s="25"/>
      <c r="P3" s="19" t="s">
        <v>6</v>
      </c>
    </row>
    <row r="4" spans="1:16" ht="21.75" customHeight="1">
      <c r="A4" s="2" t="s">
        <v>5</v>
      </c>
      <c r="B4" s="2" t="s">
        <v>0</v>
      </c>
      <c r="C4" s="2" t="s">
        <v>1</v>
      </c>
      <c r="D4" s="2" t="s">
        <v>2</v>
      </c>
      <c r="E4" s="2" t="s">
        <v>5</v>
      </c>
      <c r="F4" s="2" t="s">
        <v>0</v>
      </c>
      <c r="G4" s="2" t="s">
        <v>1</v>
      </c>
      <c r="H4" s="2" t="s">
        <v>2</v>
      </c>
      <c r="I4" s="2" t="s">
        <v>5</v>
      </c>
      <c r="J4" s="2" t="s">
        <v>0</v>
      </c>
      <c r="K4" s="2" t="s">
        <v>1</v>
      </c>
      <c r="L4" s="2" t="s">
        <v>2</v>
      </c>
      <c r="M4" s="2" t="s">
        <v>5</v>
      </c>
      <c r="N4" s="2" t="s">
        <v>0</v>
      </c>
      <c r="O4" s="2" t="s">
        <v>1</v>
      </c>
      <c r="P4" s="2" t="s">
        <v>2</v>
      </c>
    </row>
    <row r="5" spans="1:16" ht="21.75" customHeight="1">
      <c r="A5" s="2">
        <v>0</v>
      </c>
      <c r="B5" s="17">
        <f>年齢別ＤＢ!$B2</f>
        <v>52</v>
      </c>
      <c r="C5" s="17">
        <f>年齢別ＤＢ!$C2</f>
        <v>42</v>
      </c>
      <c r="D5" s="17">
        <f>SUM(B5:C5)</f>
        <v>94</v>
      </c>
      <c r="E5" s="2">
        <v>26</v>
      </c>
      <c r="F5" s="17">
        <f>年齢別ＤＢ!$B28</f>
        <v>59</v>
      </c>
      <c r="G5" s="17">
        <f>年齢別ＤＢ!$C28</f>
        <v>48</v>
      </c>
      <c r="H5" s="17">
        <f>SUM(F5:G5)</f>
        <v>107</v>
      </c>
      <c r="I5" s="2">
        <v>51</v>
      </c>
      <c r="J5" s="17">
        <f>年齢別ＤＢ!$B53</f>
        <v>108</v>
      </c>
      <c r="K5" s="17">
        <f>年齢別ＤＢ!$C53</f>
        <v>103</v>
      </c>
      <c r="L5" s="17">
        <f>SUM(J5:K5)</f>
        <v>211</v>
      </c>
      <c r="M5" s="2">
        <v>76</v>
      </c>
      <c r="N5" s="17">
        <f>年齢別ＤＢ!$B78</f>
        <v>105</v>
      </c>
      <c r="O5" s="17">
        <f>年齢別ＤＢ!$C78</f>
        <v>135</v>
      </c>
      <c r="P5" s="17">
        <f>SUM(N5:O5)</f>
        <v>240</v>
      </c>
    </row>
    <row r="6" spans="1:16" ht="21.75" customHeight="1">
      <c r="A6" s="2">
        <v>1</v>
      </c>
      <c r="B6" s="17">
        <f>年齢別ＤＢ!$B3</f>
        <v>52</v>
      </c>
      <c r="C6" s="17">
        <f>年齢別ＤＢ!$C3</f>
        <v>38</v>
      </c>
      <c r="D6" s="17">
        <f t="shared" ref="D6:D30" si="0">SUM(B6:C6)</f>
        <v>90</v>
      </c>
      <c r="E6" s="2">
        <v>27</v>
      </c>
      <c r="F6" s="17">
        <f>年齢別ＤＢ!$B29</f>
        <v>67</v>
      </c>
      <c r="G6" s="17">
        <f>年齢別ＤＢ!$C29</f>
        <v>38</v>
      </c>
      <c r="H6" s="17">
        <f t="shared" ref="H6:H29" si="1">SUM(F6:G6)</f>
        <v>105</v>
      </c>
      <c r="I6" s="2">
        <v>52</v>
      </c>
      <c r="J6" s="17">
        <f>年齢別ＤＢ!$B54</f>
        <v>99</v>
      </c>
      <c r="K6" s="17">
        <f>年齢別ＤＢ!$C54</f>
        <v>105</v>
      </c>
      <c r="L6" s="17">
        <f t="shared" ref="L6:L29" si="2">SUM(J6:K6)</f>
        <v>204</v>
      </c>
      <c r="M6" s="2">
        <v>77</v>
      </c>
      <c r="N6" s="17">
        <f>年齢別ＤＢ!$B79</f>
        <v>105</v>
      </c>
      <c r="O6" s="17">
        <f>年齢別ＤＢ!$C79</f>
        <v>139</v>
      </c>
      <c r="P6" s="17">
        <f t="shared" ref="P6:P29" si="3">SUM(N6:O6)</f>
        <v>244</v>
      </c>
    </row>
    <row r="7" spans="1:16" ht="21.75" customHeight="1">
      <c r="A7" s="2">
        <v>2</v>
      </c>
      <c r="B7" s="17">
        <f>年齢別ＤＢ!$B4</f>
        <v>42</v>
      </c>
      <c r="C7" s="17">
        <f>年齢別ＤＢ!$C4</f>
        <v>51</v>
      </c>
      <c r="D7" s="17">
        <f t="shared" si="0"/>
        <v>93</v>
      </c>
      <c r="E7" s="2">
        <v>28</v>
      </c>
      <c r="F7" s="17">
        <f>年齢別ＤＢ!$B30</f>
        <v>57</v>
      </c>
      <c r="G7" s="17">
        <f>年齢別ＤＢ!$C30</f>
        <v>55</v>
      </c>
      <c r="H7" s="17">
        <f t="shared" si="1"/>
        <v>112</v>
      </c>
      <c r="I7" s="2">
        <v>53</v>
      </c>
      <c r="J7" s="17">
        <f>年齢別ＤＢ!$B55</f>
        <v>90</v>
      </c>
      <c r="K7" s="17">
        <f>年齢別ＤＢ!$C55</f>
        <v>82</v>
      </c>
      <c r="L7" s="17">
        <f t="shared" si="2"/>
        <v>172</v>
      </c>
      <c r="M7" s="2">
        <v>78</v>
      </c>
      <c r="N7" s="17">
        <f>年齢別ＤＢ!$B80</f>
        <v>90</v>
      </c>
      <c r="O7" s="17">
        <f>年齢別ＤＢ!$C80</f>
        <v>121</v>
      </c>
      <c r="P7" s="17">
        <f t="shared" si="3"/>
        <v>211</v>
      </c>
    </row>
    <row r="8" spans="1:16" ht="21.75" customHeight="1">
      <c r="A8" s="2">
        <v>3</v>
      </c>
      <c r="B8" s="17">
        <f>年齢別ＤＢ!$B5</f>
        <v>42</v>
      </c>
      <c r="C8" s="17">
        <f>年齢別ＤＢ!$C5</f>
        <v>35</v>
      </c>
      <c r="D8" s="17">
        <f t="shared" si="0"/>
        <v>77</v>
      </c>
      <c r="E8" s="2">
        <v>29</v>
      </c>
      <c r="F8" s="17">
        <f>年齢別ＤＢ!$B31</f>
        <v>55</v>
      </c>
      <c r="G8" s="17">
        <f>年齢別ＤＢ!$C31</f>
        <v>54</v>
      </c>
      <c r="H8" s="17">
        <f t="shared" si="1"/>
        <v>109</v>
      </c>
      <c r="I8" s="2">
        <v>54</v>
      </c>
      <c r="J8" s="17">
        <f>年齢別ＤＢ!$B56</f>
        <v>111</v>
      </c>
      <c r="K8" s="17">
        <f>年齢別ＤＢ!$C56</f>
        <v>89</v>
      </c>
      <c r="L8" s="17">
        <f t="shared" si="2"/>
        <v>200</v>
      </c>
      <c r="M8" s="2">
        <v>79</v>
      </c>
      <c r="N8" s="17">
        <f>年齢別ＤＢ!$B81</f>
        <v>83</v>
      </c>
      <c r="O8" s="17">
        <f>年齢別ＤＢ!$C81</f>
        <v>118</v>
      </c>
      <c r="P8" s="17">
        <f t="shared" si="3"/>
        <v>201</v>
      </c>
    </row>
    <row r="9" spans="1:16" ht="21.75" customHeight="1">
      <c r="A9" s="2">
        <v>4</v>
      </c>
      <c r="B9" s="17">
        <f>年齢別ＤＢ!$B6</f>
        <v>41</v>
      </c>
      <c r="C9" s="17">
        <f>年齢別ＤＢ!$C6</f>
        <v>52</v>
      </c>
      <c r="D9" s="17">
        <f t="shared" si="0"/>
        <v>93</v>
      </c>
      <c r="E9" s="2">
        <v>30</v>
      </c>
      <c r="F9" s="17">
        <f>年齢別ＤＢ!$B32</f>
        <v>55</v>
      </c>
      <c r="G9" s="17">
        <f>年齢別ＤＢ!$C32</f>
        <v>55</v>
      </c>
      <c r="H9" s="17">
        <f t="shared" si="1"/>
        <v>110</v>
      </c>
      <c r="I9" s="2">
        <v>55</v>
      </c>
      <c r="J9" s="17">
        <f>年齢別ＤＢ!$B57</f>
        <v>95</v>
      </c>
      <c r="K9" s="17">
        <f>年齢別ＤＢ!$C57</f>
        <v>77</v>
      </c>
      <c r="L9" s="17">
        <f t="shared" si="2"/>
        <v>172</v>
      </c>
      <c r="M9" s="2">
        <v>80</v>
      </c>
      <c r="N9" s="17">
        <f>年齢別ＤＢ!$B82</f>
        <v>104</v>
      </c>
      <c r="O9" s="17">
        <f>年齢別ＤＢ!$C82</f>
        <v>142</v>
      </c>
      <c r="P9" s="17">
        <f t="shared" si="3"/>
        <v>246</v>
      </c>
    </row>
    <row r="10" spans="1:16" ht="21.75" customHeight="1">
      <c r="A10" s="2">
        <v>5</v>
      </c>
      <c r="B10" s="17">
        <f>年齢別ＤＢ!$B7</f>
        <v>54</v>
      </c>
      <c r="C10" s="17">
        <f>年齢別ＤＢ!$C7</f>
        <v>45</v>
      </c>
      <c r="D10" s="17">
        <f t="shared" si="0"/>
        <v>99</v>
      </c>
      <c r="E10" s="2">
        <v>31</v>
      </c>
      <c r="F10" s="17">
        <f>年齢別ＤＢ!$B33</f>
        <v>58</v>
      </c>
      <c r="G10" s="17">
        <f>年齢別ＤＢ!$C33</f>
        <v>52</v>
      </c>
      <c r="H10" s="17">
        <f t="shared" si="1"/>
        <v>110</v>
      </c>
      <c r="I10" s="2">
        <v>56</v>
      </c>
      <c r="J10" s="17">
        <f>年齢別ＤＢ!$B58</f>
        <v>120</v>
      </c>
      <c r="K10" s="17">
        <f>年齢別ＤＢ!$C58</f>
        <v>90</v>
      </c>
      <c r="L10" s="17">
        <f t="shared" si="2"/>
        <v>210</v>
      </c>
      <c r="M10" s="2">
        <v>81</v>
      </c>
      <c r="N10" s="17">
        <f>年齢別ＤＢ!$B83</f>
        <v>85</v>
      </c>
      <c r="O10" s="17">
        <f>年齢別ＤＢ!$C83</f>
        <v>106</v>
      </c>
      <c r="P10" s="17">
        <f t="shared" si="3"/>
        <v>191</v>
      </c>
    </row>
    <row r="11" spans="1:16" ht="21.75" customHeight="1">
      <c r="A11" s="2">
        <v>6</v>
      </c>
      <c r="B11" s="17">
        <f>年齢別ＤＢ!$B8</f>
        <v>42</v>
      </c>
      <c r="C11" s="17">
        <f>年齢別ＤＢ!$C8</f>
        <v>48</v>
      </c>
      <c r="D11" s="17">
        <f t="shared" si="0"/>
        <v>90</v>
      </c>
      <c r="E11" s="2">
        <v>32</v>
      </c>
      <c r="F11" s="17">
        <f>年齢別ＤＢ!$B34</f>
        <v>61</v>
      </c>
      <c r="G11" s="17">
        <f>年齢別ＤＢ!$C34</f>
        <v>59</v>
      </c>
      <c r="H11" s="17">
        <f t="shared" si="1"/>
        <v>120</v>
      </c>
      <c r="I11" s="2">
        <v>57</v>
      </c>
      <c r="J11" s="17">
        <f>年齢別ＤＢ!$B59</f>
        <v>88</v>
      </c>
      <c r="K11" s="17">
        <f>年齢別ＤＢ!$C59</f>
        <v>86</v>
      </c>
      <c r="L11" s="17">
        <f t="shared" si="2"/>
        <v>174</v>
      </c>
      <c r="M11" s="2">
        <v>82</v>
      </c>
      <c r="N11" s="17">
        <f>年齢別ＤＢ!$B84</f>
        <v>72</v>
      </c>
      <c r="O11" s="17">
        <f>年齢別ＤＢ!$C84</f>
        <v>139</v>
      </c>
      <c r="P11" s="17">
        <f t="shared" si="3"/>
        <v>211</v>
      </c>
    </row>
    <row r="12" spans="1:16" ht="21.75" customHeight="1">
      <c r="A12" s="2">
        <v>7</v>
      </c>
      <c r="B12" s="17">
        <f>年齢別ＤＢ!$B9</f>
        <v>46</v>
      </c>
      <c r="C12" s="17">
        <f>年齢別ＤＢ!$C9</f>
        <v>48</v>
      </c>
      <c r="D12" s="17">
        <f t="shared" si="0"/>
        <v>94</v>
      </c>
      <c r="E12" s="2">
        <v>33</v>
      </c>
      <c r="F12" s="17">
        <f>年齢別ＤＢ!$B35</f>
        <v>67</v>
      </c>
      <c r="G12" s="17">
        <f>年齢別ＤＢ!$C35</f>
        <v>59</v>
      </c>
      <c r="H12" s="17">
        <f t="shared" si="1"/>
        <v>126</v>
      </c>
      <c r="I12" s="2">
        <v>58</v>
      </c>
      <c r="J12" s="17">
        <f>年齢別ＤＢ!$B60</f>
        <v>115</v>
      </c>
      <c r="K12" s="17">
        <f>年齢別ＤＢ!$C60</f>
        <v>104</v>
      </c>
      <c r="L12" s="17">
        <f t="shared" si="2"/>
        <v>219</v>
      </c>
      <c r="M12" s="2">
        <v>83</v>
      </c>
      <c r="N12" s="17">
        <f>年齢別ＤＢ!$B85</f>
        <v>81</v>
      </c>
      <c r="O12" s="17">
        <f>年齢別ＤＢ!$C85</f>
        <v>112</v>
      </c>
      <c r="P12" s="17">
        <f t="shared" si="3"/>
        <v>193</v>
      </c>
    </row>
    <row r="13" spans="1:16" ht="21.75" customHeight="1">
      <c r="A13" s="2">
        <v>8</v>
      </c>
      <c r="B13" s="17">
        <f>年齢別ＤＢ!$B10</f>
        <v>52</v>
      </c>
      <c r="C13" s="17">
        <f>年齢別ＤＢ!$C10</f>
        <v>54</v>
      </c>
      <c r="D13" s="17">
        <f t="shared" si="0"/>
        <v>106</v>
      </c>
      <c r="E13" s="2">
        <v>34</v>
      </c>
      <c r="F13" s="17">
        <f>年齢別ＤＢ!$B36</f>
        <v>70</v>
      </c>
      <c r="G13" s="17">
        <f>年齢別ＤＢ!$C36</f>
        <v>79</v>
      </c>
      <c r="H13" s="17">
        <f t="shared" si="1"/>
        <v>149</v>
      </c>
      <c r="I13" s="2">
        <v>59</v>
      </c>
      <c r="J13" s="17">
        <f>年齢別ＤＢ!$B61</f>
        <v>91</v>
      </c>
      <c r="K13" s="17">
        <f>年齢別ＤＢ!$C61</f>
        <v>109</v>
      </c>
      <c r="L13" s="17">
        <f t="shared" si="2"/>
        <v>200</v>
      </c>
      <c r="M13" s="2">
        <v>84</v>
      </c>
      <c r="N13" s="17">
        <f>年齢別ＤＢ!$B86</f>
        <v>61</v>
      </c>
      <c r="O13" s="17">
        <f>年齢別ＤＢ!$C86</f>
        <v>89</v>
      </c>
      <c r="P13" s="17">
        <f t="shared" si="3"/>
        <v>150</v>
      </c>
    </row>
    <row r="14" spans="1:16" ht="21.75" customHeight="1">
      <c r="A14" s="2">
        <v>9</v>
      </c>
      <c r="B14" s="17">
        <f>年齢別ＤＢ!$B11</f>
        <v>62</v>
      </c>
      <c r="C14" s="17">
        <f>年齢別ＤＢ!$C11</f>
        <v>47</v>
      </c>
      <c r="D14" s="17">
        <f t="shared" si="0"/>
        <v>109</v>
      </c>
      <c r="E14" s="2">
        <v>35</v>
      </c>
      <c r="F14" s="17">
        <f>年齢別ＤＢ!$B37</f>
        <v>77</v>
      </c>
      <c r="G14" s="17">
        <f>年齢別ＤＢ!$C37</f>
        <v>70</v>
      </c>
      <c r="H14" s="17">
        <f t="shared" si="1"/>
        <v>147</v>
      </c>
      <c r="I14" s="2">
        <v>60</v>
      </c>
      <c r="J14" s="17">
        <f>年齢別ＤＢ!$B62</f>
        <v>85</v>
      </c>
      <c r="K14" s="17">
        <f>年齢別ＤＢ!$C62</f>
        <v>87</v>
      </c>
      <c r="L14" s="17">
        <f t="shared" si="2"/>
        <v>172</v>
      </c>
      <c r="M14" s="2">
        <v>85</v>
      </c>
      <c r="N14" s="17">
        <f>年齢別ＤＢ!$B87</f>
        <v>62</v>
      </c>
      <c r="O14" s="17">
        <f>年齢別ＤＢ!$C87</f>
        <v>98</v>
      </c>
      <c r="P14" s="17">
        <f t="shared" si="3"/>
        <v>160</v>
      </c>
    </row>
    <row r="15" spans="1:16" ht="21.75" customHeight="1">
      <c r="A15" s="2">
        <v>10</v>
      </c>
      <c r="B15" s="17">
        <f>年齢別ＤＢ!$B12</f>
        <v>60</v>
      </c>
      <c r="C15" s="17">
        <f>年齢別ＤＢ!$C12</f>
        <v>52</v>
      </c>
      <c r="D15" s="17">
        <f t="shared" si="0"/>
        <v>112</v>
      </c>
      <c r="E15" s="2">
        <v>36</v>
      </c>
      <c r="F15" s="17">
        <f>年齢別ＤＢ!$B38</f>
        <v>70</v>
      </c>
      <c r="G15" s="17">
        <f>年齢別ＤＢ!$C38</f>
        <v>66</v>
      </c>
      <c r="H15" s="17">
        <f t="shared" si="1"/>
        <v>136</v>
      </c>
      <c r="I15" s="2">
        <v>61</v>
      </c>
      <c r="J15" s="17">
        <f>年齢別ＤＢ!$B63</f>
        <v>118</v>
      </c>
      <c r="K15" s="17">
        <f>年齢別ＤＢ!$C63</f>
        <v>108</v>
      </c>
      <c r="L15" s="17">
        <f t="shared" si="2"/>
        <v>226</v>
      </c>
      <c r="M15" s="2">
        <v>86</v>
      </c>
      <c r="N15" s="17">
        <f>年齢別ＤＢ!$B88</f>
        <v>40</v>
      </c>
      <c r="O15" s="17">
        <f>年齢別ＤＢ!$C88</f>
        <v>85</v>
      </c>
      <c r="P15" s="17">
        <f t="shared" si="3"/>
        <v>125</v>
      </c>
    </row>
    <row r="16" spans="1:16" ht="21.75" customHeight="1">
      <c r="A16" s="2">
        <v>11</v>
      </c>
      <c r="B16" s="17">
        <f>年齢別ＤＢ!$B13</f>
        <v>60</v>
      </c>
      <c r="C16" s="17">
        <f>年齢別ＤＢ!$C13</f>
        <v>37</v>
      </c>
      <c r="D16" s="17">
        <f t="shared" si="0"/>
        <v>97</v>
      </c>
      <c r="E16" s="2">
        <v>37</v>
      </c>
      <c r="F16" s="17">
        <f>年齢別ＤＢ!$B39</f>
        <v>77</v>
      </c>
      <c r="G16" s="17">
        <f>年齢別ＤＢ!$C39</f>
        <v>65</v>
      </c>
      <c r="H16" s="17">
        <f t="shared" si="1"/>
        <v>142</v>
      </c>
      <c r="I16" s="2">
        <v>62</v>
      </c>
      <c r="J16" s="17">
        <f>年齢別ＤＢ!$B64</f>
        <v>136</v>
      </c>
      <c r="K16" s="17">
        <f>年齢別ＤＢ!$C64</f>
        <v>104</v>
      </c>
      <c r="L16" s="17">
        <f t="shared" si="2"/>
        <v>240</v>
      </c>
      <c r="M16" s="2">
        <v>87</v>
      </c>
      <c r="N16" s="17">
        <f>年齢別ＤＢ!$B89</f>
        <v>45</v>
      </c>
      <c r="O16" s="17">
        <f>年齢別ＤＢ!$C89</f>
        <v>74</v>
      </c>
      <c r="P16" s="17">
        <f t="shared" si="3"/>
        <v>119</v>
      </c>
    </row>
    <row r="17" spans="1:16" ht="21.75" customHeight="1">
      <c r="A17" s="2">
        <v>12</v>
      </c>
      <c r="B17" s="17">
        <f>年齢別ＤＢ!$B14</f>
        <v>54</v>
      </c>
      <c r="C17" s="17">
        <f>年齢別ＤＢ!$C14</f>
        <v>57</v>
      </c>
      <c r="D17" s="17">
        <f t="shared" si="0"/>
        <v>111</v>
      </c>
      <c r="E17" s="2">
        <v>38</v>
      </c>
      <c r="F17" s="17">
        <f>年齢別ＤＢ!$B40</f>
        <v>87</v>
      </c>
      <c r="G17" s="17">
        <f>年齢別ＤＢ!$C40</f>
        <v>73</v>
      </c>
      <c r="H17" s="17">
        <f t="shared" si="1"/>
        <v>160</v>
      </c>
      <c r="I17" s="2">
        <v>63</v>
      </c>
      <c r="J17" s="17">
        <f>年齢別ＤＢ!$B65</f>
        <v>144</v>
      </c>
      <c r="K17" s="17">
        <f>年齢別ＤＢ!$C65</f>
        <v>145</v>
      </c>
      <c r="L17" s="17">
        <f t="shared" si="2"/>
        <v>289</v>
      </c>
      <c r="M17" s="2">
        <v>88</v>
      </c>
      <c r="N17" s="17">
        <f>年齢別ＤＢ!$B90</f>
        <v>32</v>
      </c>
      <c r="O17" s="17">
        <f>年齢別ＤＢ!$C90</f>
        <v>76</v>
      </c>
      <c r="P17" s="17">
        <f t="shared" si="3"/>
        <v>108</v>
      </c>
    </row>
    <row r="18" spans="1:16" ht="21.75" customHeight="1">
      <c r="A18" s="2">
        <v>13</v>
      </c>
      <c r="B18" s="17">
        <f>年齢別ＤＢ!$B15</f>
        <v>61</v>
      </c>
      <c r="C18" s="17">
        <f>年齢別ＤＢ!$C15</f>
        <v>52</v>
      </c>
      <c r="D18" s="17">
        <f t="shared" si="0"/>
        <v>113</v>
      </c>
      <c r="E18" s="2">
        <v>39</v>
      </c>
      <c r="F18" s="17">
        <f>年齢別ＤＢ!$B41</f>
        <v>79</v>
      </c>
      <c r="G18" s="17">
        <f>年齢別ＤＢ!$C41</f>
        <v>90</v>
      </c>
      <c r="H18" s="17">
        <f t="shared" si="1"/>
        <v>169</v>
      </c>
      <c r="I18" s="2">
        <v>64</v>
      </c>
      <c r="J18" s="17">
        <f>年齢別ＤＢ!$B66</f>
        <v>120</v>
      </c>
      <c r="K18" s="17">
        <f>年齢別ＤＢ!$C66</f>
        <v>133</v>
      </c>
      <c r="L18" s="17">
        <f t="shared" si="2"/>
        <v>253</v>
      </c>
      <c r="M18" s="2">
        <v>89</v>
      </c>
      <c r="N18" s="17">
        <f>年齢別ＤＢ!$B91</f>
        <v>25</v>
      </c>
      <c r="O18" s="17">
        <f>年齢別ＤＢ!$C91</f>
        <v>56</v>
      </c>
      <c r="P18" s="17">
        <f t="shared" si="3"/>
        <v>81</v>
      </c>
    </row>
    <row r="19" spans="1:16" ht="21.75" customHeight="1">
      <c r="A19" s="2">
        <v>14</v>
      </c>
      <c r="B19" s="17">
        <f>年齢別ＤＢ!$B16</f>
        <v>58</v>
      </c>
      <c r="C19" s="17">
        <f>年齢別ＤＢ!$C16</f>
        <v>70</v>
      </c>
      <c r="D19" s="17">
        <f t="shared" si="0"/>
        <v>128</v>
      </c>
      <c r="E19" s="2">
        <v>40</v>
      </c>
      <c r="F19" s="17">
        <f>年齢別ＤＢ!$B42</f>
        <v>90</v>
      </c>
      <c r="G19" s="17">
        <f>年齢別ＤＢ!$C42</f>
        <v>90</v>
      </c>
      <c r="H19" s="17">
        <f t="shared" si="1"/>
        <v>180</v>
      </c>
      <c r="I19" s="2">
        <v>65</v>
      </c>
      <c r="J19" s="17">
        <f>年齢別ＤＢ!$B67</f>
        <v>146</v>
      </c>
      <c r="K19" s="17">
        <f>年齢別ＤＢ!$C67</f>
        <v>121</v>
      </c>
      <c r="L19" s="17">
        <f t="shared" si="2"/>
        <v>267</v>
      </c>
      <c r="M19" s="2">
        <v>90</v>
      </c>
      <c r="N19" s="17">
        <f>年齢別ＤＢ!$B92</f>
        <v>31</v>
      </c>
      <c r="O19" s="17">
        <f>年齢別ＤＢ!$C92</f>
        <v>57</v>
      </c>
      <c r="P19" s="17">
        <f t="shared" si="3"/>
        <v>88</v>
      </c>
    </row>
    <row r="20" spans="1:16" ht="21.75" customHeight="1">
      <c r="A20" s="2">
        <v>15</v>
      </c>
      <c r="B20" s="17">
        <f>年齢別ＤＢ!$B17</f>
        <v>72</v>
      </c>
      <c r="C20" s="17">
        <f>年齢別ＤＢ!$C17</f>
        <v>78</v>
      </c>
      <c r="D20" s="17">
        <f t="shared" si="0"/>
        <v>150</v>
      </c>
      <c r="E20" s="2">
        <v>41</v>
      </c>
      <c r="F20" s="17">
        <f>年齢別ＤＢ!$B43</f>
        <v>107</v>
      </c>
      <c r="G20" s="17">
        <f>年齢別ＤＢ!$C43</f>
        <v>74</v>
      </c>
      <c r="H20" s="17">
        <f t="shared" si="1"/>
        <v>181</v>
      </c>
      <c r="I20" s="2">
        <v>66</v>
      </c>
      <c r="J20" s="17">
        <f>年齢別ＤＢ!$B68</f>
        <v>109</v>
      </c>
      <c r="K20" s="17">
        <f>年齢別ＤＢ!$C68</f>
        <v>122</v>
      </c>
      <c r="L20" s="17">
        <f t="shared" si="2"/>
        <v>231</v>
      </c>
      <c r="M20" s="2">
        <v>91</v>
      </c>
      <c r="N20" s="17">
        <f>年齢別ＤＢ!$B93</f>
        <v>21</v>
      </c>
      <c r="O20" s="17">
        <f>年齢別ＤＢ!$C93</f>
        <v>47</v>
      </c>
      <c r="P20" s="17">
        <f t="shared" si="3"/>
        <v>68</v>
      </c>
    </row>
    <row r="21" spans="1:16" ht="21.75" customHeight="1">
      <c r="A21" s="2">
        <v>16</v>
      </c>
      <c r="B21" s="17">
        <f>年齢別ＤＢ!$B18</f>
        <v>86</v>
      </c>
      <c r="C21" s="17">
        <f>年齢別ＤＢ!$C18</f>
        <v>65</v>
      </c>
      <c r="D21" s="17">
        <f t="shared" si="0"/>
        <v>151</v>
      </c>
      <c r="E21" s="2">
        <v>42</v>
      </c>
      <c r="F21" s="17">
        <f>年齢別ＤＢ!$B44</f>
        <v>76</v>
      </c>
      <c r="G21" s="17">
        <f>年齢別ＤＢ!$C44</f>
        <v>81</v>
      </c>
      <c r="H21" s="17">
        <f t="shared" si="1"/>
        <v>157</v>
      </c>
      <c r="I21" s="2">
        <v>67</v>
      </c>
      <c r="J21" s="17">
        <f>年齢別ＤＢ!$B69</f>
        <v>155</v>
      </c>
      <c r="K21" s="17">
        <f>年齢別ＤＢ!$C69</f>
        <v>185</v>
      </c>
      <c r="L21" s="17">
        <f t="shared" si="2"/>
        <v>340</v>
      </c>
      <c r="M21" s="2">
        <v>92</v>
      </c>
      <c r="N21" s="17">
        <f>年齢別ＤＢ!$B94</f>
        <v>11</v>
      </c>
      <c r="O21" s="17">
        <f>年齢別ＤＢ!$C94</f>
        <v>42</v>
      </c>
      <c r="P21" s="17">
        <f t="shared" si="3"/>
        <v>53</v>
      </c>
    </row>
    <row r="22" spans="1:16" ht="21.75" customHeight="1">
      <c r="A22" s="2">
        <v>17</v>
      </c>
      <c r="B22" s="17">
        <f>年齢別ＤＢ!$B19</f>
        <v>66</v>
      </c>
      <c r="C22" s="17">
        <f>年齢別ＤＢ!$C19</f>
        <v>81</v>
      </c>
      <c r="D22" s="17">
        <f t="shared" si="0"/>
        <v>147</v>
      </c>
      <c r="E22" s="2">
        <v>43</v>
      </c>
      <c r="F22" s="17">
        <f>年齢別ＤＢ!$B45</f>
        <v>106</v>
      </c>
      <c r="G22" s="17">
        <f>年齢別ＤＢ!$C45</f>
        <v>90</v>
      </c>
      <c r="H22" s="17">
        <f t="shared" si="1"/>
        <v>196</v>
      </c>
      <c r="I22" s="2">
        <v>68</v>
      </c>
      <c r="J22" s="17">
        <f>年齢別ＤＢ!$B70</f>
        <v>169</v>
      </c>
      <c r="K22" s="17">
        <f>年齢別ＤＢ!$C70</f>
        <v>182</v>
      </c>
      <c r="L22" s="17">
        <f t="shared" si="2"/>
        <v>351</v>
      </c>
      <c r="M22" s="2">
        <v>93</v>
      </c>
      <c r="N22" s="17">
        <f>年齢別ＤＢ!$B95</f>
        <v>10</v>
      </c>
      <c r="O22" s="17">
        <f>年齢別ＤＢ!$C95</f>
        <v>44</v>
      </c>
      <c r="P22" s="17">
        <f t="shared" si="3"/>
        <v>54</v>
      </c>
    </row>
    <row r="23" spans="1:16" ht="21.75" customHeight="1">
      <c r="A23" s="2">
        <v>18</v>
      </c>
      <c r="B23" s="17">
        <f>年齢別ＤＢ!$B20</f>
        <v>61</v>
      </c>
      <c r="C23" s="17">
        <f>年齢別ＤＢ!$C20</f>
        <v>68</v>
      </c>
      <c r="D23" s="17">
        <f t="shared" si="0"/>
        <v>129</v>
      </c>
      <c r="E23" s="2">
        <v>44</v>
      </c>
      <c r="F23" s="17">
        <f>年齢別ＤＢ!$B46</f>
        <v>114</v>
      </c>
      <c r="G23" s="17">
        <f>年齢別ＤＢ!$C46</f>
        <v>87</v>
      </c>
      <c r="H23" s="17">
        <f t="shared" si="1"/>
        <v>201</v>
      </c>
      <c r="I23" s="2">
        <v>69</v>
      </c>
      <c r="J23" s="17">
        <f>年齢別ＤＢ!$B71</f>
        <v>187</v>
      </c>
      <c r="K23" s="17">
        <f>年齢別ＤＢ!$C71</f>
        <v>154</v>
      </c>
      <c r="L23" s="17">
        <f t="shared" si="2"/>
        <v>341</v>
      </c>
      <c r="M23" s="2">
        <v>94</v>
      </c>
      <c r="N23" s="17">
        <f>年齢別ＤＢ!$B96</f>
        <v>9</v>
      </c>
      <c r="O23" s="17">
        <f>年齢別ＤＢ!$C96</f>
        <v>20</v>
      </c>
      <c r="P23" s="17">
        <f t="shared" si="3"/>
        <v>29</v>
      </c>
    </row>
    <row r="24" spans="1:16" ht="21.75" customHeight="1">
      <c r="A24" s="2">
        <v>19</v>
      </c>
      <c r="B24" s="17">
        <f>年齢別ＤＢ!$B21</f>
        <v>73</v>
      </c>
      <c r="C24" s="17">
        <f>年齢別ＤＢ!$C21</f>
        <v>63</v>
      </c>
      <c r="D24" s="17">
        <f t="shared" si="0"/>
        <v>136</v>
      </c>
      <c r="E24" s="2">
        <v>45</v>
      </c>
      <c r="F24" s="17">
        <f>年齢別ＤＢ!$B47</f>
        <v>105</v>
      </c>
      <c r="G24" s="17">
        <f>年齢別ＤＢ!$C47</f>
        <v>103</v>
      </c>
      <c r="H24" s="17">
        <f t="shared" si="1"/>
        <v>208</v>
      </c>
      <c r="I24" s="2">
        <v>70</v>
      </c>
      <c r="J24" s="17">
        <f>年齢別ＤＢ!$B72</f>
        <v>153</v>
      </c>
      <c r="K24" s="17">
        <f>年齢別ＤＢ!$C72</f>
        <v>171</v>
      </c>
      <c r="L24" s="17">
        <f t="shared" si="2"/>
        <v>324</v>
      </c>
      <c r="M24" s="2">
        <v>95</v>
      </c>
      <c r="N24" s="17">
        <f>年齢別ＤＢ!$B97</f>
        <v>4</v>
      </c>
      <c r="O24" s="17">
        <f>年齢別ＤＢ!$C97</f>
        <v>26</v>
      </c>
      <c r="P24" s="17">
        <f t="shared" si="3"/>
        <v>30</v>
      </c>
    </row>
    <row r="25" spans="1:16" ht="21.75" customHeight="1">
      <c r="A25" s="2">
        <v>20</v>
      </c>
      <c r="B25" s="17">
        <f>年齢別ＤＢ!$B22</f>
        <v>78</v>
      </c>
      <c r="C25" s="17">
        <f>年齢別ＤＢ!$C22</f>
        <v>57</v>
      </c>
      <c r="D25" s="17">
        <f t="shared" si="0"/>
        <v>135</v>
      </c>
      <c r="E25" s="2">
        <v>46</v>
      </c>
      <c r="F25" s="17">
        <f>年齢別ＤＢ!$B48</f>
        <v>119</v>
      </c>
      <c r="G25" s="17">
        <f>年齢別ＤＢ!$C48</f>
        <v>99</v>
      </c>
      <c r="H25" s="17">
        <f t="shared" si="1"/>
        <v>218</v>
      </c>
      <c r="I25" s="2">
        <v>71</v>
      </c>
      <c r="J25" s="17">
        <f>年齢別ＤＢ!$B73</f>
        <v>129</v>
      </c>
      <c r="K25" s="17">
        <f>年齢別ＤＢ!$C73</f>
        <v>125</v>
      </c>
      <c r="L25" s="17">
        <f t="shared" si="2"/>
        <v>254</v>
      </c>
      <c r="M25" s="2">
        <v>96</v>
      </c>
      <c r="N25" s="17">
        <f>年齢別ＤＢ!$B98</f>
        <v>4</v>
      </c>
      <c r="O25" s="17">
        <f>年齢別ＤＢ!$C98</f>
        <v>11</v>
      </c>
      <c r="P25" s="17">
        <f t="shared" si="3"/>
        <v>15</v>
      </c>
    </row>
    <row r="26" spans="1:16" ht="21.75" customHeight="1">
      <c r="A26" s="2">
        <v>21</v>
      </c>
      <c r="B26" s="17">
        <f>年齢別ＤＢ!$B23</f>
        <v>65</v>
      </c>
      <c r="C26" s="17">
        <f>年齢別ＤＢ!$C23</f>
        <v>56</v>
      </c>
      <c r="D26" s="17">
        <f t="shared" si="0"/>
        <v>121</v>
      </c>
      <c r="E26" s="2">
        <v>47</v>
      </c>
      <c r="F26" s="17">
        <f>年齢別ＤＢ!$B49</f>
        <v>119</v>
      </c>
      <c r="G26" s="17">
        <f>年齢別ＤＢ!$C49</f>
        <v>74</v>
      </c>
      <c r="H26" s="17">
        <f t="shared" si="1"/>
        <v>193</v>
      </c>
      <c r="I26" s="2">
        <v>72</v>
      </c>
      <c r="J26" s="17">
        <f>年齢別ＤＢ!$B74</f>
        <v>87</v>
      </c>
      <c r="K26" s="17">
        <f>年齢別ＤＢ!$C74</f>
        <v>93</v>
      </c>
      <c r="L26" s="17">
        <f t="shared" si="2"/>
        <v>180</v>
      </c>
      <c r="M26" s="2">
        <v>97</v>
      </c>
      <c r="N26" s="17">
        <f>年齢別ＤＢ!$B99</f>
        <v>4</v>
      </c>
      <c r="O26" s="17">
        <f>年齢別ＤＢ!$C99</f>
        <v>18</v>
      </c>
      <c r="P26" s="17">
        <f t="shared" si="3"/>
        <v>22</v>
      </c>
    </row>
    <row r="27" spans="1:16" ht="21.75" customHeight="1">
      <c r="A27" s="2">
        <v>22</v>
      </c>
      <c r="B27" s="17">
        <f>年齢別ＤＢ!$B24</f>
        <v>71</v>
      </c>
      <c r="C27" s="17">
        <f>年齢別ＤＢ!$C24</f>
        <v>59</v>
      </c>
      <c r="D27" s="17">
        <f t="shared" si="0"/>
        <v>130</v>
      </c>
      <c r="E27" s="2">
        <v>48</v>
      </c>
      <c r="F27" s="17">
        <f>年齢別ＤＢ!$B50</f>
        <v>112</v>
      </c>
      <c r="G27" s="17">
        <f>年齢別ＤＢ!$C50</f>
        <v>98</v>
      </c>
      <c r="H27" s="17">
        <f t="shared" si="1"/>
        <v>210</v>
      </c>
      <c r="I27" s="2">
        <v>73</v>
      </c>
      <c r="J27" s="17">
        <f>年齢別ＤＢ!$B75</f>
        <v>89</v>
      </c>
      <c r="K27" s="17">
        <f>年齢別ＤＢ!$C75</f>
        <v>137</v>
      </c>
      <c r="L27" s="17">
        <f t="shared" si="2"/>
        <v>226</v>
      </c>
      <c r="M27" s="2">
        <v>98</v>
      </c>
      <c r="N27" s="17">
        <f>年齢別ＤＢ!$B100</f>
        <v>1</v>
      </c>
      <c r="O27" s="17">
        <f>年齢別ＤＢ!$C100</f>
        <v>10</v>
      </c>
      <c r="P27" s="17">
        <f t="shared" si="3"/>
        <v>11</v>
      </c>
    </row>
    <row r="28" spans="1:16" ht="21.75" customHeight="1">
      <c r="A28" s="2">
        <v>23</v>
      </c>
      <c r="B28" s="17">
        <f>年齢別ＤＢ!$B25</f>
        <v>60</v>
      </c>
      <c r="C28" s="17">
        <f>年齢別ＤＢ!$C25</f>
        <v>57</v>
      </c>
      <c r="D28" s="17">
        <f t="shared" si="0"/>
        <v>117</v>
      </c>
      <c r="E28" s="2">
        <v>49</v>
      </c>
      <c r="F28" s="17">
        <f>年齢別ＤＢ!$B51</f>
        <v>128</v>
      </c>
      <c r="G28" s="17">
        <f>年齢別ＤＢ!$C51</f>
        <v>87</v>
      </c>
      <c r="H28" s="17">
        <f t="shared" si="1"/>
        <v>215</v>
      </c>
      <c r="I28" s="2">
        <v>74</v>
      </c>
      <c r="J28" s="17">
        <f>年齢別ＤＢ!$B76</f>
        <v>131</v>
      </c>
      <c r="K28" s="17">
        <f>年齢別ＤＢ!$C76</f>
        <v>178</v>
      </c>
      <c r="L28" s="17">
        <f t="shared" si="2"/>
        <v>309</v>
      </c>
      <c r="M28" s="2">
        <v>99</v>
      </c>
      <c r="N28" s="17">
        <f>年齢別ＤＢ!$B101</f>
        <v>0</v>
      </c>
      <c r="O28" s="17">
        <f>年齢別ＤＢ!$C101</f>
        <v>8</v>
      </c>
      <c r="P28" s="17">
        <f t="shared" si="3"/>
        <v>8</v>
      </c>
    </row>
    <row r="29" spans="1:16" ht="21.75" customHeight="1">
      <c r="A29" s="2">
        <v>24</v>
      </c>
      <c r="B29" s="17">
        <f>年齢別ＤＢ!$B26</f>
        <v>54</v>
      </c>
      <c r="C29" s="17">
        <f>年齢別ＤＢ!$C26</f>
        <v>55</v>
      </c>
      <c r="D29" s="17">
        <f t="shared" si="0"/>
        <v>109</v>
      </c>
      <c r="E29" s="2">
        <v>50</v>
      </c>
      <c r="F29" s="17">
        <f>年齢別ＤＢ!$B52</f>
        <v>123</v>
      </c>
      <c r="G29" s="17">
        <f>年齢別ＤＢ!$C52</f>
        <v>128</v>
      </c>
      <c r="H29" s="17">
        <f t="shared" si="1"/>
        <v>251</v>
      </c>
      <c r="I29" s="2">
        <v>75</v>
      </c>
      <c r="J29" s="17">
        <f>年齢別ＤＢ!$B77</f>
        <v>98</v>
      </c>
      <c r="K29" s="17">
        <f>年齢別ＤＢ!$C77</f>
        <v>142</v>
      </c>
      <c r="L29" s="17">
        <f t="shared" si="2"/>
        <v>240</v>
      </c>
      <c r="M29" s="2" t="s">
        <v>9</v>
      </c>
      <c r="N29" s="17">
        <f>年齢別ＤＢ!B102</f>
        <v>3</v>
      </c>
      <c r="O29" s="17">
        <f>年齢別ＤＢ!$C102</f>
        <v>10</v>
      </c>
      <c r="P29" s="17">
        <f t="shared" si="3"/>
        <v>13</v>
      </c>
    </row>
    <row r="30" spans="1:16" ht="21.75" customHeight="1">
      <c r="A30" s="2">
        <v>25</v>
      </c>
      <c r="B30" s="17">
        <f>年齢別ＤＢ!$B27</f>
        <v>68</v>
      </c>
      <c r="C30" s="17">
        <f>年齢別ＤＢ!$C27</f>
        <v>59</v>
      </c>
      <c r="D30" s="17">
        <f t="shared" si="0"/>
        <v>127</v>
      </c>
      <c r="E30" s="23" t="s">
        <v>0</v>
      </c>
      <c r="F30" s="23"/>
      <c r="G30" s="23"/>
      <c r="H30" s="23"/>
      <c r="I30" s="23" t="s">
        <v>1</v>
      </c>
      <c r="J30" s="23"/>
      <c r="K30" s="23"/>
      <c r="L30" s="23"/>
      <c r="M30" s="23" t="s">
        <v>2</v>
      </c>
      <c r="N30" s="23"/>
      <c r="O30" s="23"/>
      <c r="P30" s="23"/>
    </row>
    <row r="31" spans="1:16" ht="21.75" customHeight="1">
      <c r="A31" s="23" t="s">
        <v>4</v>
      </c>
      <c r="B31" s="23"/>
      <c r="C31" s="23"/>
      <c r="D31" s="23"/>
      <c r="E31" s="26">
        <f>SUM(B5:B30,F5:F29,J5:J29,N5:N29)</f>
        <v>7731</v>
      </c>
      <c r="F31" s="26"/>
      <c r="G31" s="26"/>
      <c r="H31" s="26"/>
      <c r="I31" s="26">
        <f>SUM(C5:C30,G5:G29,K5:K29,O5:O29)</f>
        <v>8115</v>
      </c>
      <c r="J31" s="26"/>
      <c r="K31" s="26"/>
      <c r="L31" s="26"/>
      <c r="M31" s="26">
        <f>SUM(E31:L31)</f>
        <v>15846</v>
      </c>
      <c r="N31" s="26"/>
      <c r="O31" s="26"/>
      <c r="P31" s="26"/>
    </row>
  </sheetData>
  <sheetProtection sheet="1" objects="1" scenarios="1"/>
  <mergeCells count="10">
    <mergeCell ref="E1:L1"/>
    <mergeCell ref="A31:D31"/>
    <mergeCell ref="A3:C3"/>
    <mergeCell ref="L3:O3"/>
    <mergeCell ref="E31:H31"/>
    <mergeCell ref="I31:L31"/>
    <mergeCell ref="M31:P31"/>
    <mergeCell ref="E30:H30"/>
    <mergeCell ref="I30:L30"/>
    <mergeCell ref="M30:P30"/>
  </mergeCells>
  <phoneticPr fontId="2"/>
  <pageMargins left="0.87" right="0.41" top="1.19" bottom="1" header="0.85" footer="0.51200000000000001"/>
  <pageSetup paperSize="9" orientation="portrait" horizontalDpi="300" r:id="rId1"/>
  <headerFooter alignWithMargins="0">
    <oddHeader>&amp;L&amp;"ＭＳ ゴシック,標準"山田町　町民課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tabSelected="1" workbookViewId="0">
      <selection activeCell="Q3" sqref="Q3:S3"/>
    </sheetView>
  </sheetViews>
  <sheetFormatPr defaultColWidth="6.875" defaultRowHeight="18" customHeight="1"/>
  <cols>
    <col min="1" max="16384" width="6.875" style="6"/>
  </cols>
  <sheetData>
    <row r="1" spans="1:20" ht="24">
      <c r="B1" s="7"/>
      <c r="C1" s="7"/>
      <c r="D1" s="7"/>
      <c r="E1" s="7"/>
      <c r="G1" s="27" t="s">
        <v>10</v>
      </c>
      <c r="H1" s="27"/>
      <c r="I1" s="27"/>
      <c r="J1" s="27"/>
      <c r="K1" s="27"/>
      <c r="L1" s="27"/>
      <c r="M1" s="27"/>
      <c r="N1" s="27"/>
      <c r="O1" s="8"/>
      <c r="P1" s="8"/>
      <c r="Q1" s="8"/>
      <c r="R1" s="7"/>
      <c r="S1" s="7"/>
      <c r="T1" s="7"/>
    </row>
    <row r="2" spans="1:20" ht="18" customHeight="1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7"/>
      <c r="N2" s="7"/>
      <c r="O2" s="7"/>
      <c r="P2" s="7"/>
      <c r="Q2" s="7"/>
      <c r="R2" s="7"/>
      <c r="S2" s="7"/>
      <c r="T2" s="7"/>
    </row>
    <row r="3" spans="1:20" ht="18" customHeight="1">
      <c r="A3" s="24" t="str">
        <f>"【　"&amp;年齢別ＤＢ!$F$1&amp;"　】"</f>
        <v>【　全　町　】</v>
      </c>
      <c r="B3" s="24"/>
      <c r="C3" s="24"/>
      <c r="L3" s="8"/>
      <c r="M3" s="7"/>
      <c r="N3" s="7"/>
      <c r="O3" s="7"/>
      <c r="Q3" s="25">
        <f>年齢別ＤＢ!$H$1</f>
        <v>43191</v>
      </c>
      <c r="R3" s="25"/>
      <c r="S3" s="25"/>
      <c r="T3" s="18" t="s">
        <v>6</v>
      </c>
    </row>
    <row r="4" spans="1:20" ht="18" customHeight="1">
      <c r="A4" s="9" t="s">
        <v>5</v>
      </c>
      <c r="B4" s="9" t="s">
        <v>0</v>
      </c>
      <c r="C4" s="9" t="s">
        <v>1</v>
      </c>
      <c r="D4" s="9" t="s">
        <v>2</v>
      </c>
      <c r="E4" s="9" t="s">
        <v>5</v>
      </c>
      <c r="F4" s="9" t="s">
        <v>0</v>
      </c>
      <c r="G4" s="9" t="s">
        <v>1</v>
      </c>
      <c r="H4" s="9" t="s">
        <v>2</v>
      </c>
      <c r="I4" s="9" t="s">
        <v>5</v>
      </c>
      <c r="J4" s="9" t="s">
        <v>0</v>
      </c>
      <c r="K4" s="9" t="s">
        <v>1</v>
      </c>
      <c r="L4" s="9" t="s">
        <v>2</v>
      </c>
      <c r="M4" s="9" t="s">
        <v>5</v>
      </c>
      <c r="N4" s="9" t="s">
        <v>0</v>
      </c>
      <c r="O4" s="9" t="s">
        <v>1</v>
      </c>
      <c r="P4" s="9" t="s">
        <v>2</v>
      </c>
      <c r="Q4" s="9" t="s">
        <v>5</v>
      </c>
      <c r="R4" s="9" t="s">
        <v>0</v>
      </c>
      <c r="S4" s="9" t="s">
        <v>1</v>
      </c>
      <c r="T4" s="9" t="s">
        <v>2</v>
      </c>
    </row>
    <row r="5" spans="1:20" ht="18" customHeight="1">
      <c r="A5" s="9">
        <v>0</v>
      </c>
      <c r="B5" s="13">
        <f>年齢別ＤＢ!B2</f>
        <v>52</v>
      </c>
      <c r="C5" s="13">
        <f>年齢別ＤＢ!C2</f>
        <v>42</v>
      </c>
      <c r="D5" s="13">
        <f t="shared" ref="D5:D27" si="0">SUM(B5:C5)</f>
        <v>94</v>
      </c>
      <c r="E5" s="9">
        <v>20</v>
      </c>
      <c r="F5" s="13">
        <f>年齢別ＤＢ!B22</f>
        <v>78</v>
      </c>
      <c r="G5" s="13">
        <f>年齢別ＤＢ!C22</f>
        <v>57</v>
      </c>
      <c r="H5" s="13">
        <f t="shared" ref="H5:H27" si="1">SUM(F5:G5)</f>
        <v>135</v>
      </c>
      <c r="I5" s="9">
        <v>40</v>
      </c>
      <c r="J5" s="13">
        <f>年齢別ＤＢ!B42</f>
        <v>90</v>
      </c>
      <c r="K5" s="13">
        <f>年齢別ＤＢ!C42</f>
        <v>90</v>
      </c>
      <c r="L5" s="13">
        <f t="shared" ref="L5:L27" si="2">SUM(J5:K5)</f>
        <v>180</v>
      </c>
      <c r="M5" s="9">
        <v>60</v>
      </c>
      <c r="N5" s="13">
        <f>年齢別ＤＢ!B62</f>
        <v>85</v>
      </c>
      <c r="O5" s="13">
        <f>年齢別ＤＢ!C62</f>
        <v>87</v>
      </c>
      <c r="P5" s="13">
        <f t="shared" ref="P5:P27" si="3">SUM(N5:O5)</f>
        <v>172</v>
      </c>
      <c r="Q5" s="9">
        <v>80</v>
      </c>
      <c r="R5" s="13">
        <f>年齢別ＤＢ!B82</f>
        <v>104</v>
      </c>
      <c r="S5" s="13">
        <f>年齢別ＤＢ!C82</f>
        <v>142</v>
      </c>
      <c r="T5" s="13">
        <f t="shared" ref="T5:T27" si="4">SUM(R5:S5)</f>
        <v>246</v>
      </c>
    </row>
    <row r="6" spans="1:20" ht="18" customHeight="1">
      <c r="A6" s="9">
        <v>1</v>
      </c>
      <c r="B6" s="13">
        <f>年齢別ＤＢ!B3</f>
        <v>52</v>
      </c>
      <c r="C6" s="13">
        <f>年齢別ＤＢ!C3</f>
        <v>38</v>
      </c>
      <c r="D6" s="13">
        <f t="shared" si="0"/>
        <v>90</v>
      </c>
      <c r="E6" s="9">
        <v>21</v>
      </c>
      <c r="F6" s="13">
        <f>年齢別ＤＢ!B23</f>
        <v>65</v>
      </c>
      <c r="G6" s="13">
        <f>年齢別ＤＢ!C23</f>
        <v>56</v>
      </c>
      <c r="H6" s="13">
        <f t="shared" si="1"/>
        <v>121</v>
      </c>
      <c r="I6" s="9">
        <v>41</v>
      </c>
      <c r="J6" s="13">
        <f>年齢別ＤＢ!B43</f>
        <v>107</v>
      </c>
      <c r="K6" s="13">
        <f>年齢別ＤＢ!C43</f>
        <v>74</v>
      </c>
      <c r="L6" s="13">
        <f t="shared" si="2"/>
        <v>181</v>
      </c>
      <c r="M6" s="9">
        <v>61</v>
      </c>
      <c r="N6" s="13">
        <f>年齢別ＤＢ!B63</f>
        <v>118</v>
      </c>
      <c r="O6" s="13">
        <f>年齢別ＤＢ!C63</f>
        <v>108</v>
      </c>
      <c r="P6" s="13">
        <f t="shared" si="3"/>
        <v>226</v>
      </c>
      <c r="Q6" s="9">
        <v>81</v>
      </c>
      <c r="R6" s="13">
        <f>年齢別ＤＢ!B83</f>
        <v>85</v>
      </c>
      <c r="S6" s="13">
        <f>年齢別ＤＢ!C83</f>
        <v>106</v>
      </c>
      <c r="T6" s="13">
        <f t="shared" si="4"/>
        <v>191</v>
      </c>
    </row>
    <row r="7" spans="1:20" ht="18" customHeight="1">
      <c r="A7" s="9">
        <v>2</v>
      </c>
      <c r="B7" s="13">
        <f>年齢別ＤＢ!B4</f>
        <v>42</v>
      </c>
      <c r="C7" s="13">
        <f>年齢別ＤＢ!C4</f>
        <v>51</v>
      </c>
      <c r="D7" s="13">
        <f t="shared" si="0"/>
        <v>93</v>
      </c>
      <c r="E7" s="9">
        <v>22</v>
      </c>
      <c r="F7" s="13">
        <f>年齢別ＤＢ!B24</f>
        <v>71</v>
      </c>
      <c r="G7" s="13">
        <f>年齢別ＤＢ!C24</f>
        <v>59</v>
      </c>
      <c r="H7" s="13">
        <f t="shared" si="1"/>
        <v>130</v>
      </c>
      <c r="I7" s="9">
        <v>42</v>
      </c>
      <c r="J7" s="13">
        <f>年齢別ＤＢ!B44</f>
        <v>76</v>
      </c>
      <c r="K7" s="13">
        <f>年齢別ＤＢ!C44</f>
        <v>81</v>
      </c>
      <c r="L7" s="13">
        <f t="shared" si="2"/>
        <v>157</v>
      </c>
      <c r="M7" s="9">
        <v>62</v>
      </c>
      <c r="N7" s="13">
        <f>年齢別ＤＢ!B64</f>
        <v>136</v>
      </c>
      <c r="O7" s="13">
        <f>年齢別ＤＢ!C64</f>
        <v>104</v>
      </c>
      <c r="P7" s="13">
        <f t="shared" si="3"/>
        <v>240</v>
      </c>
      <c r="Q7" s="9">
        <v>82</v>
      </c>
      <c r="R7" s="13">
        <f>年齢別ＤＢ!B84</f>
        <v>72</v>
      </c>
      <c r="S7" s="13">
        <f>年齢別ＤＢ!C84</f>
        <v>139</v>
      </c>
      <c r="T7" s="13">
        <f t="shared" si="4"/>
        <v>211</v>
      </c>
    </row>
    <row r="8" spans="1:20" ht="18" customHeight="1">
      <c r="A8" s="9">
        <v>3</v>
      </c>
      <c r="B8" s="13">
        <f>年齢別ＤＢ!B5</f>
        <v>42</v>
      </c>
      <c r="C8" s="13">
        <f>年齢別ＤＢ!C5</f>
        <v>35</v>
      </c>
      <c r="D8" s="13">
        <f t="shared" si="0"/>
        <v>77</v>
      </c>
      <c r="E8" s="9">
        <v>23</v>
      </c>
      <c r="F8" s="13">
        <f>年齢別ＤＢ!B25</f>
        <v>60</v>
      </c>
      <c r="G8" s="13">
        <f>年齢別ＤＢ!C25</f>
        <v>57</v>
      </c>
      <c r="H8" s="13">
        <f t="shared" si="1"/>
        <v>117</v>
      </c>
      <c r="I8" s="9">
        <v>43</v>
      </c>
      <c r="J8" s="13">
        <f>年齢別ＤＢ!B45</f>
        <v>106</v>
      </c>
      <c r="K8" s="13">
        <f>年齢別ＤＢ!C45</f>
        <v>90</v>
      </c>
      <c r="L8" s="13">
        <f t="shared" si="2"/>
        <v>196</v>
      </c>
      <c r="M8" s="9">
        <v>63</v>
      </c>
      <c r="N8" s="13">
        <f>年齢別ＤＢ!B65</f>
        <v>144</v>
      </c>
      <c r="O8" s="13">
        <f>年齢別ＤＢ!C65</f>
        <v>145</v>
      </c>
      <c r="P8" s="13">
        <f t="shared" si="3"/>
        <v>289</v>
      </c>
      <c r="Q8" s="9">
        <v>83</v>
      </c>
      <c r="R8" s="13">
        <f>年齢別ＤＢ!B85</f>
        <v>81</v>
      </c>
      <c r="S8" s="13">
        <f>年齢別ＤＢ!C85</f>
        <v>112</v>
      </c>
      <c r="T8" s="13">
        <f t="shared" si="4"/>
        <v>193</v>
      </c>
    </row>
    <row r="9" spans="1:20" ht="18" customHeight="1">
      <c r="A9" s="9">
        <v>4</v>
      </c>
      <c r="B9" s="13">
        <f>年齢別ＤＢ!B6</f>
        <v>41</v>
      </c>
      <c r="C9" s="13">
        <f>年齢別ＤＢ!C6</f>
        <v>52</v>
      </c>
      <c r="D9" s="13">
        <f t="shared" si="0"/>
        <v>93</v>
      </c>
      <c r="E9" s="9">
        <v>24</v>
      </c>
      <c r="F9" s="13">
        <f>年齢別ＤＢ!B26</f>
        <v>54</v>
      </c>
      <c r="G9" s="13">
        <f>年齢別ＤＢ!C26</f>
        <v>55</v>
      </c>
      <c r="H9" s="13">
        <f t="shared" si="1"/>
        <v>109</v>
      </c>
      <c r="I9" s="9">
        <v>44</v>
      </c>
      <c r="J9" s="13">
        <f>年齢別ＤＢ!B46</f>
        <v>114</v>
      </c>
      <c r="K9" s="13">
        <f>年齢別ＤＢ!C46</f>
        <v>87</v>
      </c>
      <c r="L9" s="13">
        <f t="shared" si="2"/>
        <v>201</v>
      </c>
      <c r="M9" s="9">
        <v>64</v>
      </c>
      <c r="N9" s="13">
        <f>年齢別ＤＢ!B66</f>
        <v>120</v>
      </c>
      <c r="O9" s="13">
        <f>年齢別ＤＢ!C66</f>
        <v>133</v>
      </c>
      <c r="P9" s="13">
        <f t="shared" si="3"/>
        <v>253</v>
      </c>
      <c r="Q9" s="9">
        <v>84</v>
      </c>
      <c r="R9" s="13">
        <f>年齢別ＤＢ!B86</f>
        <v>61</v>
      </c>
      <c r="S9" s="13">
        <f>年齢別ＤＢ!C86</f>
        <v>89</v>
      </c>
      <c r="T9" s="13">
        <f t="shared" si="4"/>
        <v>150</v>
      </c>
    </row>
    <row r="10" spans="1:20" ht="18" customHeight="1">
      <c r="A10" s="9" t="s">
        <v>2</v>
      </c>
      <c r="B10" s="14">
        <f>SUM(B5:B9)</f>
        <v>229</v>
      </c>
      <c r="C10" s="14">
        <f>SUM(C5:C9)</f>
        <v>218</v>
      </c>
      <c r="D10" s="14">
        <f>SUM(D5:D9)</f>
        <v>447</v>
      </c>
      <c r="E10" s="9" t="s">
        <v>2</v>
      </c>
      <c r="F10" s="14">
        <f>SUM(F5:F9)</f>
        <v>328</v>
      </c>
      <c r="G10" s="14">
        <f>SUM(G5:G9)</f>
        <v>284</v>
      </c>
      <c r="H10" s="14">
        <f>SUM(F10:G10)</f>
        <v>612</v>
      </c>
      <c r="I10" s="9" t="s">
        <v>2</v>
      </c>
      <c r="J10" s="14">
        <f>SUM(J5:J9)</f>
        <v>493</v>
      </c>
      <c r="K10" s="14">
        <f>SUM(K5:K9)</f>
        <v>422</v>
      </c>
      <c r="L10" s="14">
        <f>SUM(L5:L9)</f>
        <v>915</v>
      </c>
      <c r="M10" s="9" t="s">
        <v>2</v>
      </c>
      <c r="N10" s="14">
        <f>SUM(N5:N9)</f>
        <v>603</v>
      </c>
      <c r="O10" s="14">
        <f>SUM(O5:O9)</f>
        <v>577</v>
      </c>
      <c r="P10" s="14">
        <f>SUM(P5:P9)</f>
        <v>1180</v>
      </c>
      <c r="Q10" s="9" t="s">
        <v>2</v>
      </c>
      <c r="R10" s="14">
        <f>SUM(R5:R9)</f>
        <v>403</v>
      </c>
      <c r="S10" s="14">
        <f>SUM(S5:S9)</f>
        <v>588</v>
      </c>
      <c r="T10" s="14">
        <f>SUM(T5:T9)</f>
        <v>991</v>
      </c>
    </row>
    <row r="11" spans="1:20" ht="18" customHeight="1">
      <c r="A11" s="9">
        <v>5</v>
      </c>
      <c r="B11" s="13">
        <f>年齢別ＤＢ!B7</f>
        <v>54</v>
      </c>
      <c r="C11" s="13">
        <f>年齢別ＤＢ!C7</f>
        <v>45</v>
      </c>
      <c r="D11" s="13">
        <f t="shared" si="0"/>
        <v>99</v>
      </c>
      <c r="E11" s="9">
        <v>25</v>
      </c>
      <c r="F11" s="13">
        <f>年齢別ＤＢ!B27</f>
        <v>68</v>
      </c>
      <c r="G11" s="13">
        <f>年齢別ＤＢ!C27</f>
        <v>59</v>
      </c>
      <c r="H11" s="13">
        <f t="shared" si="1"/>
        <v>127</v>
      </c>
      <c r="I11" s="9">
        <v>45</v>
      </c>
      <c r="J11" s="13">
        <f>年齢別ＤＢ!B47</f>
        <v>105</v>
      </c>
      <c r="K11" s="13">
        <f>年齢別ＤＢ!C47</f>
        <v>103</v>
      </c>
      <c r="L11" s="13">
        <f t="shared" si="2"/>
        <v>208</v>
      </c>
      <c r="M11" s="9">
        <v>65</v>
      </c>
      <c r="N11" s="13">
        <f>年齢別ＤＢ!B67</f>
        <v>146</v>
      </c>
      <c r="O11" s="13">
        <f>年齢別ＤＢ!C67</f>
        <v>121</v>
      </c>
      <c r="P11" s="13">
        <f t="shared" si="3"/>
        <v>267</v>
      </c>
      <c r="Q11" s="9">
        <v>85</v>
      </c>
      <c r="R11" s="13">
        <f>年齢別ＤＢ!B87</f>
        <v>62</v>
      </c>
      <c r="S11" s="13">
        <f>年齢別ＤＢ!C87</f>
        <v>98</v>
      </c>
      <c r="T11" s="13">
        <f t="shared" si="4"/>
        <v>160</v>
      </c>
    </row>
    <row r="12" spans="1:20" ht="18" customHeight="1">
      <c r="A12" s="9">
        <v>6</v>
      </c>
      <c r="B12" s="13">
        <f>年齢別ＤＢ!B8</f>
        <v>42</v>
      </c>
      <c r="C12" s="13">
        <f>年齢別ＤＢ!C8</f>
        <v>48</v>
      </c>
      <c r="D12" s="13">
        <f t="shared" si="0"/>
        <v>90</v>
      </c>
      <c r="E12" s="9">
        <v>26</v>
      </c>
      <c r="F12" s="13">
        <f>年齢別ＤＢ!B28</f>
        <v>59</v>
      </c>
      <c r="G12" s="13">
        <f>年齢別ＤＢ!C28</f>
        <v>48</v>
      </c>
      <c r="H12" s="13">
        <f t="shared" si="1"/>
        <v>107</v>
      </c>
      <c r="I12" s="9">
        <v>46</v>
      </c>
      <c r="J12" s="13">
        <f>年齢別ＤＢ!B48</f>
        <v>119</v>
      </c>
      <c r="K12" s="13">
        <f>年齢別ＤＢ!C48</f>
        <v>99</v>
      </c>
      <c r="L12" s="13">
        <f t="shared" si="2"/>
        <v>218</v>
      </c>
      <c r="M12" s="9">
        <v>66</v>
      </c>
      <c r="N12" s="13">
        <f>年齢別ＤＢ!B68</f>
        <v>109</v>
      </c>
      <c r="O12" s="13">
        <f>年齢別ＤＢ!C68</f>
        <v>122</v>
      </c>
      <c r="P12" s="13">
        <f t="shared" si="3"/>
        <v>231</v>
      </c>
      <c r="Q12" s="9">
        <v>86</v>
      </c>
      <c r="R12" s="13">
        <f>年齢別ＤＢ!B88</f>
        <v>40</v>
      </c>
      <c r="S12" s="13">
        <f>年齢別ＤＢ!C88</f>
        <v>85</v>
      </c>
      <c r="T12" s="13">
        <f t="shared" si="4"/>
        <v>125</v>
      </c>
    </row>
    <row r="13" spans="1:20" ht="18" customHeight="1">
      <c r="A13" s="9">
        <v>7</v>
      </c>
      <c r="B13" s="13">
        <f>年齢別ＤＢ!B9</f>
        <v>46</v>
      </c>
      <c r="C13" s="13">
        <f>年齢別ＤＢ!C9</f>
        <v>48</v>
      </c>
      <c r="D13" s="13">
        <f t="shared" si="0"/>
        <v>94</v>
      </c>
      <c r="E13" s="9">
        <v>27</v>
      </c>
      <c r="F13" s="13">
        <f>年齢別ＤＢ!B29</f>
        <v>67</v>
      </c>
      <c r="G13" s="13">
        <f>年齢別ＤＢ!C29</f>
        <v>38</v>
      </c>
      <c r="H13" s="13">
        <f t="shared" si="1"/>
        <v>105</v>
      </c>
      <c r="I13" s="9">
        <v>47</v>
      </c>
      <c r="J13" s="13">
        <f>年齢別ＤＢ!B49</f>
        <v>119</v>
      </c>
      <c r="K13" s="13">
        <f>年齢別ＤＢ!C49</f>
        <v>74</v>
      </c>
      <c r="L13" s="13">
        <f t="shared" si="2"/>
        <v>193</v>
      </c>
      <c r="M13" s="9">
        <v>67</v>
      </c>
      <c r="N13" s="13">
        <f>年齢別ＤＢ!B69</f>
        <v>155</v>
      </c>
      <c r="O13" s="13">
        <f>年齢別ＤＢ!C69</f>
        <v>185</v>
      </c>
      <c r="P13" s="13">
        <f t="shared" si="3"/>
        <v>340</v>
      </c>
      <c r="Q13" s="9">
        <v>87</v>
      </c>
      <c r="R13" s="13">
        <f>年齢別ＤＢ!B89</f>
        <v>45</v>
      </c>
      <c r="S13" s="13">
        <f>年齢別ＤＢ!C89</f>
        <v>74</v>
      </c>
      <c r="T13" s="13">
        <f t="shared" si="4"/>
        <v>119</v>
      </c>
    </row>
    <row r="14" spans="1:20" ht="18" customHeight="1">
      <c r="A14" s="9">
        <v>8</v>
      </c>
      <c r="B14" s="13">
        <f>年齢別ＤＢ!B10</f>
        <v>52</v>
      </c>
      <c r="C14" s="13">
        <f>年齢別ＤＢ!C10</f>
        <v>54</v>
      </c>
      <c r="D14" s="13">
        <f t="shared" si="0"/>
        <v>106</v>
      </c>
      <c r="E14" s="9">
        <v>28</v>
      </c>
      <c r="F14" s="13">
        <f>年齢別ＤＢ!B30</f>
        <v>57</v>
      </c>
      <c r="G14" s="13">
        <f>年齢別ＤＢ!C30</f>
        <v>55</v>
      </c>
      <c r="H14" s="13">
        <f t="shared" si="1"/>
        <v>112</v>
      </c>
      <c r="I14" s="9">
        <v>48</v>
      </c>
      <c r="J14" s="13">
        <f>年齢別ＤＢ!B50</f>
        <v>112</v>
      </c>
      <c r="K14" s="13">
        <f>年齢別ＤＢ!C50</f>
        <v>98</v>
      </c>
      <c r="L14" s="13">
        <f t="shared" si="2"/>
        <v>210</v>
      </c>
      <c r="M14" s="9">
        <v>68</v>
      </c>
      <c r="N14" s="13">
        <f>年齢別ＤＢ!B70</f>
        <v>169</v>
      </c>
      <c r="O14" s="13">
        <f>年齢別ＤＢ!C70</f>
        <v>182</v>
      </c>
      <c r="P14" s="13">
        <f t="shared" si="3"/>
        <v>351</v>
      </c>
      <c r="Q14" s="9">
        <v>88</v>
      </c>
      <c r="R14" s="13">
        <f>年齢別ＤＢ!B90</f>
        <v>32</v>
      </c>
      <c r="S14" s="13">
        <f>年齢別ＤＢ!C90</f>
        <v>76</v>
      </c>
      <c r="T14" s="13">
        <f t="shared" si="4"/>
        <v>108</v>
      </c>
    </row>
    <row r="15" spans="1:20" ht="18" customHeight="1">
      <c r="A15" s="9">
        <v>9</v>
      </c>
      <c r="B15" s="13">
        <f>年齢別ＤＢ!B11</f>
        <v>62</v>
      </c>
      <c r="C15" s="13">
        <f>年齢別ＤＢ!C11</f>
        <v>47</v>
      </c>
      <c r="D15" s="13">
        <f t="shared" si="0"/>
        <v>109</v>
      </c>
      <c r="E15" s="9">
        <v>29</v>
      </c>
      <c r="F15" s="13">
        <f>年齢別ＤＢ!B31</f>
        <v>55</v>
      </c>
      <c r="G15" s="13">
        <f>年齢別ＤＢ!C31</f>
        <v>54</v>
      </c>
      <c r="H15" s="13">
        <f t="shared" si="1"/>
        <v>109</v>
      </c>
      <c r="I15" s="9">
        <v>49</v>
      </c>
      <c r="J15" s="13">
        <f>年齢別ＤＢ!B51</f>
        <v>128</v>
      </c>
      <c r="K15" s="13">
        <f>年齢別ＤＢ!C51</f>
        <v>87</v>
      </c>
      <c r="L15" s="13">
        <f t="shared" si="2"/>
        <v>215</v>
      </c>
      <c r="M15" s="9">
        <v>69</v>
      </c>
      <c r="N15" s="13">
        <f>年齢別ＤＢ!B71</f>
        <v>187</v>
      </c>
      <c r="O15" s="13">
        <f>年齢別ＤＢ!C71</f>
        <v>154</v>
      </c>
      <c r="P15" s="13">
        <f t="shared" si="3"/>
        <v>341</v>
      </c>
      <c r="Q15" s="9">
        <v>89</v>
      </c>
      <c r="R15" s="13">
        <f>年齢別ＤＢ!B91</f>
        <v>25</v>
      </c>
      <c r="S15" s="13">
        <f>年齢別ＤＢ!C91</f>
        <v>56</v>
      </c>
      <c r="T15" s="13">
        <f t="shared" si="4"/>
        <v>81</v>
      </c>
    </row>
    <row r="16" spans="1:20" ht="18" customHeight="1">
      <c r="A16" s="9" t="s">
        <v>2</v>
      </c>
      <c r="B16" s="14">
        <f>SUM(B11:B15)</f>
        <v>256</v>
      </c>
      <c r="C16" s="14">
        <f>SUM(C11:C15)</f>
        <v>242</v>
      </c>
      <c r="D16" s="14">
        <f>SUM(D11:D15)</f>
        <v>498</v>
      </c>
      <c r="E16" s="9" t="s">
        <v>2</v>
      </c>
      <c r="F16" s="15">
        <f>SUM(F11:F15)</f>
        <v>306</v>
      </c>
      <c r="G16" s="15">
        <f>SUM(G11:G15)</f>
        <v>254</v>
      </c>
      <c r="H16" s="15">
        <f>SUM(F16:G16)</f>
        <v>560</v>
      </c>
      <c r="I16" s="9" t="s">
        <v>2</v>
      </c>
      <c r="J16" s="14">
        <f>SUM(J11:J15)</f>
        <v>583</v>
      </c>
      <c r="K16" s="14">
        <f>SUM(K11:K15)</f>
        <v>461</v>
      </c>
      <c r="L16" s="14">
        <f>SUM(L11:L15)</f>
        <v>1044</v>
      </c>
      <c r="M16" s="9" t="s">
        <v>2</v>
      </c>
      <c r="N16" s="14">
        <f>SUM(N11:N15)</f>
        <v>766</v>
      </c>
      <c r="O16" s="14">
        <f>SUM(O11:O15)</f>
        <v>764</v>
      </c>
      <c r="P16" s="14">
        <f>SUM(P11:P15)</f>
        <v>1530</v>
      </c>
      <c r="Q16" s="9" t="s">
        <v>2</v>
      </c>
      <c r="R16" s="14">
        <f>SUM(R11:R15)</f>
        <v>204</v>
      </c>
      <c r="S16" s="14">
        <f>SUM(S11:S15)</f>
        <v>389</v>
      </c>
      <c r="T16" s="14">
        <f>SUM(T11:T15)</f>
        <v>593</v>
      </c>
    </row>
    <row r="17" spans="1:37" ht="18" customHeight="1">
      <c r="A17" s="9">
        <v>10</v>
      </c>
      <c r="B17" s="13">
        <f>年齢別ＤＢ!B12</f>
        <v>60</v>
      </c>
      <c r="C17" s="13">
        <f>年齢別ＤＢ!C12</f>
        <v>52</v>
      </c>
      <c r="D17" s="13">
        <f t="shared" si="0"/>
        <v>112</v>
      </c>
      <c r="E17" s="9">
        <v>30</v>
      </c>
      <c r="F17" s="13">
        <f>年齢別ＤＢ!B32</f>
        <v>55</v>
      </c>
      <c r="G17" s="13">
        <f>年齢別ＤＢ!C32</f>
        <v>55</v>
      </c>
      <c r="H17" s="13">
        <f t="shared" si="1"/>
        <v>110</v>
      </c>
      <c r="I17" s="9">
        <v>50</v>
      </c>
      <c r="J17" s="13">
        <f>年齢別ＤＢ!B52</f>
        <v>123</v>
      </c>
      <c r="K17" s="13">
        <f>年齢別ＤＢ!C52</f>
        <v>128</v>
      </c>
      <c r="L17" s="13">
        <f t="shared" si="2"/>
        <v>251</v>
      </c>
      <c r="M17" s="9">
        <v>70</v>
      </c>
      <c r="N17" s="13">
        <f>年齢別ＤＢ!B72</f>
        <v>153</v>
      </c>
      <c r="O17" s="13">
        <f>年齢別ＤＢ!C72</f>
        <v>171</v>
      </c>
      <c r="P17" s="13">
        <f t="shared" si="3"/>
        <v>324</v>
      </c>
      <c r="Q17" s="9">
        <v>90</v>
      </c>
      <c r="R17" s="13">
        <f>年齢別ＤＢ!B92</f>
        <v>31</v>
      </c>
      <c r="S17" s="13">
        <f>年齢別ＤＢ!C92</f>
        <v>57</v>
      </c>
      <c r="T17" s="13">
        <f t="shared" si="4"/>
        <v>88</v>
      </c>
    </row>
    <row r="18" spans="1:37" ht="18" customHeight="1">
      <c r="A18" s="9">
        <v>11</v>
      </c>
      <c r="B18" s="13">
        <f>年齢別ＤＢ!B13</f>
        <v>60</v>
      </c>
      <c r="C18" s="13">
        <f>年齢別ＤＢ!C13</f>
        <v>37</v>
      </c>
      <c r="D18" s="13">
        <f t="shared" si="0"/>
        <v>97</v>
      </c>
      <c r="E18" s="9">
        <v>31</v>
      </c>
      <c r="F18" s="13">
        <f>年齢別ＤＢ!B33</f>
        <v>58</v>
      </c>
      <c r="G18" s="13">
        <f>年齢別ＤＢ!C33</f>
        <v>52</v>
      </c>
      <c r="H18" s="13">
        <f t="shared" si="1"/>
        <v>110</v>
      </c>
      <c r="I18" s="9">
        <v>51</v>
      </c>
      <c r="J18" s="13">
        <f>年齢別ＤＢ!B53</f>
        <v>108</v>
      </c>
      <c r="K18" s="13">
        <f>年齢別ＤＢ!C53</f>
        <v>103</v>
      </c>
      <c r="L18" s="13">
        <f t="shared" si="2"/>
        <v>211</v>
      </c>
      <c r="M18" s="9">
        <v>71</v>
      </c>
      <c r="N18" s="13">
        <f>年齢別ＤＢ!B73</f>
        <v>129</v>
      </c>
      <c r="O18" s="13">
        <f>年齢別ＤＢ!C73</f>
        <v>125</v>
      </c>
      <c r="P18" s="13">
        <f t="shared" si="3"/>
        <v>254</v>
      </c>
      <c r="Q18" s="9">
        <v>91</v>
      </c>
      <c r="R18" s="13">
        <f>年齢別ＤＢ!B93</f>
        <v>21</v>
      </c>
      <c r="S18" s="13">
        <f>年齢別ＤＢ!C93</f>
        <v>47</v>
      </c>
      <c r="T18" s="13">
        <f t="shared" si="4"/>
        <v>68</v>
      </c>
    </row>
    <row r="19" spans="1:37" ht="18" customHeight="1">
      <c r="A19" s="9">
        <v>12</v>
      </c>
      <c r="B19" s="13">
        <f>年齢別ＤＢ!B14</f>
        <v>54</v>
      </c>
      <c r="C19" s="13">
        <f>年齢別ＤＢ!C14</f>
        <v>57</v>
      </c>
      <c r="D19" s="13">
        <f t="shared" si="0"/>
        <v>111</v>
      </c>
      <c r="E19" s="9">
        <v>32</v>
      </c>
      <c r="F19" s="13">
        <f>年齢別ＤＢ!B34</f>
        <v>61</v>
      </c>
      <c r="G19" s="13">
        <f>年齢別ＤＢ!C34</f>
        <v>59</v>
      </c>
      <c r="H19" s="13">
        <f t="shared" si="1"/>
        <v>120</v>
      </c>
      <c r="I19" s="9">
        <v>52</v>
      </c>
      <c r="J19" s="13">
        <f>年齢別ＤＢ!B54</f>
        <v>99</v>
      </c>
      <c r="K19" s="13">
        <f>年齢別ＤＢ!C54</f>
        <v>105</v>
      </c>
      <c r="L19" s="13">
        <f t="shared" si="2"/>
        <v>204</v>
      </c>
      <c r="M19" s="9">
        <v>72</v>
      </c>
      <c r="N19" s="13">
        <f>年齢別ＤＢ!B74</f>
        <v>87</v>
      </c>
      <c r="O19" s="13">
        <f>年齢別ＤＢ!C74</f>
        <v>93</v>
      </c>
      <c r="P19" s="13">
        <f t="shared" si="3"/>
        <v>180</v>
      </c>
      <c r="Q19" s="9">
        <v>92</v>
      </c>
      <c r="R19" s="13">
        <f>年齢別ＤＢ!B94</f>
        <v>11</v>
      </c>
      <c r="S19" s="13">
        <f>年齢別ＤＢ!C94</f>
        <v>42</v>
      </c>
      <c r="T19" s="13">
        <f t="shared" si="4"/>
        <v>53</v>
      </c>
    </row>
    <row r="20" spans="1:37" ht="18" customHeight="1">
      <c r="A20" s="9">
        <v>13</v>
      </c>
      <c r="B20" s="13">
        <f>年齢別ＤＢ!B15</f>
        <v>61</v>
      </c>
      <c r="C20" s="13">
        <f>年齢別ＤＢ!C15</f>
        <v>52</v>
      </c>
      <c r="D20" s="13">
        <f t="shared" si="0"/>
        <v>113</v>
      </c>
      <c r="E20" s="9">
        <v>33</v>
      </c>
      <c r="F20" s="13">
        <f>年齢別ＤＢ!B35</f>
        <v>67</v>
      </c>
      <c r="G20" s="13">
        <f>年齢別ＤＢ!C35</f>
        <v>59</v>
      </c>
      <c r="H20" s="13">
        <f t="shared" si="1"/>
        <v>126</v>
      </c>
      <c r="I20" s="9">
        <v>53</v>
      </c>
      <c r="J20" s="13">
        <f>年齢別ＤＢ!B55</f>
        <v>90</v>
      </c>
      <c r="K20" s="13">
        <f>年齢別ＤＢ!C55</f>
        <v>82</v>
      </c>
      <c r="L20" s="13">
        <f t="shared" si="2"/>
        <v>172</v>
      </c>
      <c r="M20" s="9">
        <v>73</v>
      </c>
      <c r="N20" s="13">
        <f>年齢別ＤＢ!B75</f>
        <v>89</v>
      </c>
      <c r="O20" s="13">
        <f>年齢別ＤＢ!C75</f>
        <v>137</v>
      </c>
      <c r="P20" s="13">
        <f t="shared" si="3"/>
        <v>226</v>
      </c>
      <c r="Q20" s="9">
        <v>93</v>
      </c>
      <c r="R20" s="13">
        <f>年齢別ＤＢ!B95</f>
        <v>10</v>
      </c>
      <c r="S20" s="13">
        <f>年齢別ＤＢ!C95</f>
        <v>44</v>
      </c>
      <c r="T20" s="13">
        <f t="shared" si="4"/>
        <v>54</v>
      </c>
    </row>
    <row r="21" spans="1:37" ht="18" customHeight="1">
      <c r="A21" s="9">
        <v>14</v>
      </c>
      <c r="B21" s="13">
        <f>年齢別ＤＢ!B16</f>
        <v>58</v>
      </c>
      <c r="C21" s="13">
        <f>年齢別ＤＢ!C16</f>
        <v>70</v>
      </c>
      <c r="D21" s="13">
        <f t="shared" si="0"/>
        <v>128</v>
      </c>
      <c r="E21" s="9">
        <v>34</v>
      </c>
      <c r="F21" s="13">
        <f>年齢別ＤＢ!B36</f>
        <v>70</v>
      </c>
      <c r="G21" s="13">
        <f>年齢別ＤＢ!C36</f>
        <v>79</v>
      </c>
      <c r="H21" s="13">
        <f t="shared" si="1"/>
        <v>149</v>
      </c>
      <c r="I21" s="9">
        <v>54</v>
      </c>
      <c r="J21" s="13">
        <f>年齢別ＤＢ!B56</f>
        <v>111</v>
      </c>
      <c r="K21" s="13">
        <f>年齢別ＤＢ!C56</f>
        <v>89</v>
      </c>
      <c r="L21" s="13">
        <f t="shared" si="2"/>
        <v>200</v>
      </c>
      <c r="M21" s="9">
        <v>74</v>
      </c>
      <c r="N21" s="13">
        <f>年齢別ＤＢ!B76</f>
        <v>131</v>
      </c>
      <c r="O21" s="13">
        <f>年齢別ＤＢ!C76</f>
        <v>178</v>
      </c>
      <c r="P21" s="13">
        <f t="shared" si="3"/>
        <v>309</v>
      </c>
      <c r="Q21" s="9">
        <v>94</v>
      </c>
      <c r="R21" s="13">
        <f>年齢別ＤＢ!B96</f>
        <v>9</v>
      </c>
      <c r="S21" s="13">
        <f>年齢別ＤＢ!C96</f>
        <v>20</v>
      </c>
      <c r="T21" s="13">
        <f t="shared" si="4"/>
        <v>29</v>
      </c>
    </row>
    <row r="22" spans="1:37" ht="18" customHeight="1">
      <c r="A22" s="9" t="s">
        <v>2</v>
      </c>
      <c r="B22" s="14">
        <f>SUM(B17:B21)</f>
        <v>293</v>
      </c>
      <c r="C22" s="14">
        <f>SUM(C17:C21)</f>
        <v>268</v>
      </c>
      <c r="D22" s="14">
        <f>SUM(D17:D21)</f>
        <v>561</v>
      </c>
      <c r="E22" s="9" t="s">
        <v>2</v>
      </c>
      <c r="F22" s="14">
        <f>SUM(F17:F21)</f>
        <v>311</v>
      </c>
      <c r="G22" s="14">
        <f>SUM(G17:G21)</f>
        <v>304</v>
      </c>
      <c r="H22" s="14">
        <f>SUM(F22:G22)</f>
        <v>615</v>
      </c>
      <c r="I22" s="9" t="s">
        <v>2</v>
      </c>
      <c r="J22" s="14">
        <f>SUM(J17:J21)</f>
        <v>531</v>
      </c>
      <c r="K22" s="14">
        <f>SUM(K17:K21)</f>
        <v>507</v>
      </c>
      <c r="L22" s="14">
        <f>SUM(L17:L21)</f>
        <v>1038</v>
      </c>
      <c r="M22" s="9" t="s">
        <v>2</v>
      </c>
      <c r="N22" s="14">
        <f>SUM(N17:N21)</f>
        <v>589</v>
      </c>
      <c r="O22" s="14">
        <f>SUM(O17:O21)</f>
        <v>704</v>
      </c>
      <c r="P22" s="14">
        <f>SUM(P17:P21)</f>
        <v>1293</v>
      </c>
      <c r="Q22" s="9" t="s">
        <v>2</v>
      </c>
      <c r="R22" s="14">
        <f>SUM(R17:R21)</f>
        <v>82</v>
      </c>
      <c r="S22" s="14">
        <f>SUM(S17:S21)</f>
        <v>210</v>
      </c>
      <c r="T22" s="14">
        <f>SUM(T17:T21)</f>
        <v>292</v>
      </c>
    </row>
    <row r="23" spans="1:37" ht="18" customHeight="1">
      <c r="A23" s="9">
        <v>15</v>
      </c>
      <c r="B23" s="13">
        <f>年齢別ＤＢ!B17</f>
        <v>72</v>
      </c>
      <c r="C23" s="13">
        <f>年齢別ＤＢ!C17</f>
        <v>78</v>
      </c>
      <c r="D23" s="13">
        <f t="shared" si="0"/>
        <v>150</v>
      </c>
      <c r="E23" s="9">
        <v>35</v>
      </c>
      <c r="F23" s="13">
        <f>年齢別ＤＢ!B37</f>
        <v>77</v>
      </c>
      <c r="G23" s="13">
        <f>年齢別ＤＢ!C37</f>
        <v>70</v>
      </c>
      <c r="H23" s="13">
        <f t="shared" si="1"/>
        <v>147</v>
      </c>
      <c r="I23" s="9">
        <v>55</v>
      </c>
      <c r="J23" s="13">
        <f>年齢別ＤＢ!B57</f>
        <v>95</v>
      </c>
      <c r="K23" s="13">
        <f>年齢別ＤＢ!C57</f>
        <v>77</v>
      </c>
      <c r="L23" s="13">
        <f t="shared" si="2"/>
        <v>172</v>
      </c>
      <c r="M23" s="9">
        <v>75</v>
      </c>
      <c r="N23" s="13">
        <f>年齢別ＤＢ!B77</f>
        <v>98</v>
      </c>
      <c r="O23" s="13">
        <f>年齢別ＤＢ!C77</f>
        <v>142</v>
      </c>
      <c r="P23" s="13">
        <f t="shared" si="3"/>
        <v>240</v>
      </c>
      <c r="Q23" s="9">
        <v>95</v>
      </c>
      <c r="R23" s="13">
        <f>年齢別ＤＢ!B97</f>
        <v>4</v>
      </c>
      <c r="S23" s="13">
        <f>年齢別ＤＢ!C97</f>
        <v>26</v>
      </c>
      <c r="T23" s="13">
        <f t="shared" si="4"/>
        <v>30</v>
      </c>
    </row>
    <row r="24" spans="1:37" ht="18" customHeight="1">
      <c r="A24" s="9">
        <v>16</v>
      </c>
      <c r="B24" s="13">
        <f>年齢別ＤＢ!B18</f>
        <v>86</v>
      </c>
      <c r="C24" s="13">
        <f>年齢別ＤＢ!C18</f>
        <v>65</v>
      </c>
      <c r="D24" s="13">
        <f t="shared" si="0"/>
        <v>151</v>
      </c>
      <c r="E24" s="9">
        <v>36</v>
      </c>
      <c r="F24" s="13">
        <f>年齢別ＤＢ!B38</f>
        <v>70</v>
      </c>
      <c r="G24" s="13">
        <f>年齢別ＤＢ!C38</f>
        <v>66</v>
      </c>
      <c r="H24" s="13">
        <f t="shared" si="1"/>
        <v>136</v>
      </c>
      <c r="I24" s="9">
        <v>56</v>
      </c>
      <c r="J24" s="13">
        <f>年齢別ＤＢ!B58</f>
        <v>120</v>
      </c>
      <c r="K24" s="13">
        <f>年齢別ＤＢ!C58</f>
        <v>90</v>
      </c>
      <c r="L24" s="13">
        <f t="shared" si="2"/>
        <v>210</v>
      </c>
      <c r="M24" s="9">
        <v>76</v>
      </c>
      <c r="N24" s="13">
        <f>年齢別ＤＢ!B78</f>
        <v>105</v>
      </c>
      <c r="O24" s="13">
        <f>年齢別ＤＢ!C78</f>
        <v>135</v>
      </c>
      <c r="P24" s="13">
        <f t="shared" si="3"/>
        <v>240</v>
      </c>
      <c r="Q24" s="9">
        <v>96</v>
      </c>
      <c r="R24" s="13">
        <f>年齢別ＤＢ!B98</f>
        <v>4</v>
      </c>
      <c r="S24" s="13">
        <f>年齢別ＤＢ!C98</f>
        <v>11</v>
      </c>
      <c r="T24" s="13">
        <f t="shared" si="4"/>
        <v>15</v>
      </c>
    </row>
    <row r="25" spans="1:37" ht="18" customHeight="1">
      <c r="A25" s="9">
        <v>17</v>
      </c>
      <c r="B25" s="13">
        <f>年齢別ＤＢ!B19</f>
        <v>66</v>
      </c>
      <c r="C25" s="13">
        <f>年齢別ＤＢ!C19</f>
        <v>81</v>
      </c>
      <c r="D25" s="13">
        <f t="shared" si="0"/>
        <v>147</v>
      </c>
      <c r="E25" s="9">
        <v>37</v>
      </c>
      <c r="F25" s="13">
        <f>年齢別ＤＢ!B39</f>
        <v>77</v>
      </c>
      <c r="G25" s="13">
        <f>年齢別ＤＢ!C39</f>
        <v>65</v>
      </c>
      <c r="H25" s="13">
        <f t="shared" si="1"/>
        <v>142</v>
      </c>
      <c r="I25" s="9">
        <v>57</v>
      </c>
      <c r="J25" s="13">
        <f>年齢別ＤＢ!B59</f>
        <v>88</v>
      </c>
      <c r="K25" s="13">
        <f>年齢別ＤＢ!C59</f>
        <v>86</v>
      </c>
      <c r="L25" s="13">
        <f t="shared" si="2"/>
        <v>174</v>
      </c>
      <c r="M25" s="9">
        <v>77</v>
      </c>
      <c r="N25" s="13">
        <f>年齢別ＤＢ!B79</f>
        <v>105</v>
      </c>
      <c r="O25" s="13">
        <f>年齢別ＤＢ!C79</f>
        <v>139</v>
      </c>
      <c r="P25" s="13">
        <f t="shared" si="3"/>
        <v>244</v>
      </c>
      <c r="Q25" s="9">
        <v>97</v>
      </c>
      <c r="R25" s="13">
        <f>年齢別ＤＢ!B99</f>
        <v>4</v>
      </c>
      <c r="S25" s="13">
        <f>年齢別ＤＢ!C99</f>
        <v>18</v>
      </c>
      <c r="T25" s="13">
        <f t="shared" si="4"/>
        <v>22</v>
      </c>
    </row>
    <row r="26" spans="1:37" ht="18" customHeight="1">
      <c r="A26" s="9">
        <v>18</v>
      </c>
      <c r="B26" s="13">
        <f>年齢別ＤＢ!B20</f>
        <v>61</v>
      </c>
      <c r="C26" s="13">
        <f>年齢別ＤＢ!C20</f>
        <v>68</v>
      </c>
      <c r="D26" s="13">
        <f t="shared" si="0"/>
        <v>129</v>
      </c>
      <c r="E26" s="9">
        <v>38</v>
      </c>
      <c r="F26" s="13">
        <f>年齢別ＤＢ!B40</f>
        <v>87</v>
      </c>
      <c r="G26" s="13">
        <f>年齢別ＤＢ!C40</f>
        <v>73</v>
      </c>
      <c r="H26" s="13">
        <f t="shared" si="1"/>
        <v>160</v>
      </c>
      <c r="I26" s="9">
        <v>58</v>
      </c>
      <c r="J26" s="13">
        <f>年齢別ＤＢ!B60</f>
        <v>115</v>
      </c>
      <c r="K26" s="13">
        <f>年齢別ＤＢ!C60</f>
        <v>104</v>
      </c>
      <c r="L26" s="13">
        <f t="shared" si="2"/>
        <v>219</v>
      </c>
      <c r="M26" s="9">
        <v>78</v>
      </c>
      <c r="N26" s="13">
        <f>年齢別ＤＢ!B80</f>
        <v>90</v>
      </c>
      <c r="O26" s="13">
        <f>年齢別ＤＢ!C80</f>
        <v>121</v>
      </c>
      <c r="P26" s="13">
        <f t="shared" si="3"/>
        <v>211</v>
      </c>
      <c r="Q26" s="9">
        <v>98</v>
      </c>
      <c r="R26" s="13">
        <f>年齢別ＤＢ!B100</f>
        <v>1</v>
      </c>
      <c r="S26" s="13">
        <f>年齢別ＤＢ!C100</f>
        <v>10</v>
      </c>
      <c r="T26" s="13">
        <f t="shared" si="4"/>
        <v>11</v>
      </c>
    </row>
    <row r="27" spans="1:37" ht="18" customHeight="1">
      <c r="A27" s="9">
        <v>19</v>
      </c>
      <c r="B27" s="13">
        <f>年齢別ＤＢ!B21</f>
        <v>73</v>
      </c>
      <c r="C27" s="13">
        <f>年齢別ＤＢ!C21</f>
        <v>63</v>
      </c>
      <c r="D27" s="13">
        <f t="shared" si="0"/>
        <v>136</v>
      </c>
      <c r="E27" s="9">
        <v>39</v>
      </c>
      <c r="F27" s="13">
        <f>年齢別ＤＢ!B41</f>
        <v>79</v>
      </c>
      <c r="G27" s="13">
        <f>年齢別ＤＢ!C41</f>
        <v>90</v>
      </c>
      <c r="H27" s="13">
        <f t="shared" si="1"/>
        <v>169</v>
      </c>
      <c r="I27" s="9">
        <v>59</v>
      </c>
      <c r="J27" s="13">
        <f>年齢別ＤＢ!$B61</f>
        <v>91</v>
      </c>
      <c r="K27" s="13">
        <f>年齢別ＤＢ!C61</f>
        <v>109</v>
      </c>
      <c r="L27" s="13">
        <f t="shared" si="2"/>
        <v>200</v>
      </c>
      <c r="M27" s="9">
        <v>79</v>
      </c>
      <c r="N27" s="13">
        <f>年齢別ＤＢ!B81</f>
        <v>83</v>
      </c>
      <c r="O27" s="13">
        <f>年齢別ＤＢ!C81</f>
        <v>118</v>
      </c>
      <c r="P27" s="13">
        <f t="shared" si="3"/>
        <v>201</v>
      </c>
      <c r="Q27" s="9">
        <v>99</v>
      </c>
      <c r="R27" s="13">
        <f>年齢別ＤＢ!B101</f>
        <v>0</v>
      </c>
      <c r="S27" s="13">
        <f>年齢別ＤＢ!C101</f>
        <v>8</v>
      </c>
      <c r="T27" s="13">
        <f t="shared" si="4"/>
        <v>8</v>
      </c>
    </row>
    <row r="28" spans="1:37" ht="18" customHeight="1">
      <c r="A28" s="9" t="s">
        <v>2</v>
      </c>
      <c r="B28" s="14">
        <f>SUM(B23:B27)</f>
        <v>358</v>
      </c>
      <c r="C28" s="14">
        <f>SUM(C23:C27)</f>
        <v>355</v>
      </c>
      <c r="D28" s="14">
        <f>SUM(D23:D27)</f>
        <v>713</v>
      </c>
      <c r="E28" s="9" t="s">
        <v>2</v>
      </c>
      <c r="F28" s="14">
        <f>SUM(F23:F27)</f>
        <v>390</v>
      </c>
      <c r="G28" s="14">
        <f>SUM(G23:G27)</f>
        <v>364</v>
      </c>
      <c r="H28" s="14">
        <f>SUM(H23:H27)</f>
        <v>754</v>
      </c>
      <c r="I28" s="9" t="s">
        <v>2</v>
      </c>
      <c r="J28" s="14">
        <f>SUM(J23:J27)</f>
        <v>509</v>
      </c>
      <c r="K28" s="14">
        <f>SUM(K23:K27)</f>
        <v>466</v>
      </c>
      <c r="L28" s="14">
        <f>SUM(L23:L27)</f>
        <v>975</v>
      </c>
      <c r="M28" s="9" t="s">
        <v>2</v>
      </c>
      <c r="N28" s="14">
        <f>SUM(N23:N27)</f>
        <v>481</v>
      </c>
      <c r="O28" s="14">
        <f>SUM(O23:O27)</f>
        <v>655</v>
      </c>
      <c r="P28" s="14">
        <f>SUM(P23:P27)</f>
        <v>1136</v>
      </c>
      <c r="Q28" s="9" t="s">
        <v>2</v>
      </c>
      <c r="R28" s="14">
        <f>SUM(R23:R27)</f>
        <v>13</v>
      </c>
      <c r="S28" s="14">
        <f>SUM(S23:S27)</f>
        <v>73</v>
      </c>
      <c r="T28" s="14">
        <f>SUM(T23:T27)</f>
        <v>86</v>
      </c>
    </row>
    <row r="29" spans="1:37" ht="18" customHeight="1">
      <c r="Q29" s="9" t="s">
        <v>11</v>
      </c>
      <c r="R29" s="13">
        <f>年齢別ＤＢ!B102</f>
        <v>3</v>
      </c>
      <c r="S29" s="13">
        <f>年齢別ＤＢ!C102</f>
        <v>10</v>
      </c>
      <c r="T29" s="13">
        <f>SUM(R29:S29)</f>
        <v>13</v>
      </c>
    </row>
    <row r="30" spans="1:37" s="10" customFormat="1" ht="6" customHeight="1">
      <c r="O30" s="11"/>
      <c r="P30" s="11"/>
      <c r="Q30" s="11"/>
      <c r="R30" s="12"/>
      <c r="S30" s="12"/>
      <c r="T30" s="12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8" customHeight="1">
      <c r="Q31" s="9" t="s">
        <v>4</v>
      </c>
      <c r="R31" s="13">
        <f>SUM(B10,B16,B22,B28,F10,F16,F22,F28,J10,J16,J22,J28,N10,N16,N22,N28,R10,R16,R22,R28,R29)</f>
        <v>7731</v>
      </c>
      <c r="S31" s="13">
        <f>SUM(C10,C16,C22,C28,G10,G16,G22,G28,K10,K16,K22,K28,O10,O16,O22,O28,S10,S16,S22,S28,S29)</f>
        <v>8115</v>
      </c>
      <c r="T31" s="13">
        <f>SUM(R31:S31)</f>
        <v>15846</v>
      </c>
    </row>
  </sheetData>
  <sheetProtection sheet="1" objects="1" scenarios="1"/>
  <mergeCells count="3">
    <mergeCell ref="A3:C3"/>
    <mergeCell ref="Q3:S3"/>
    <mergeCell ref="G1:N1"/>
  </mergeCells>
  <phoneticPr fontId="2"/>
  <pageMargins left="0.69" right="0.41" top="0.63" bottom="0.4" header="0.38" footer="0.22"/>
  <pageSetup paperSize="9" orientation="landscape" horizontalDpi="300" verticalDpi="300" r:id="rId1"/>
  <headerFooter alignWithMargins="0">
    <oddHeader>&amp;L&amp;"ＭＳ ゴシック,標準"山田町　町民課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H16" sqref="H16"/>
    </sheetView>
  </sheetViews>
  <sheetFormatPr defaultRowHeight="13.5"/>
  <cols>
    <col min="1" max="1" width="5.25" bestFit="1" customWidth="1"/>
    <col min="2" max="2" width="6.875" style="16" bestFit="1" customWidth="1"/>
    <col min="3" max="3" width="7.5" style="16" bestFit="1" customWidth="1"/>
    <col min="4" max="4" width="6.875" style="16" bestFit="1" customWidth="1"/>
    <col min="5" max="5" width="5.25" bestFit="1" customWidth="1"/>
    <col min="6" max="6" width="6.5" bestFit="1" customWidth="1"/>
    <col min="7" max="7" width="7.125" bestFit="1" customWidth="1"/>
    <col min="8" max="8" width="16.5" bestFit="1" customWidth="1"/>
  </cols>
  <sheetData>
    <row r="1" spans="1:8">
      <c r="A1" t="s">
        <v>5</v>
      </c>
      <c r="B1" s="16" t="s">
        <v>0</v>
      </c>
      <c r="C1" s="16" t="s">
        <v>1</v>
      </c>
      <c r="D1" s="16" t="s">
        <v>2</v>
      </c>
      <c r="E1" t="s">
        <v>3</v>
      </c>
      <c r="F1" s="5" t="s">
        <v>7</v>
      </c>
      <c r="G1" t="s">
        <v>8</v>
      </c>
      <c r="H1" s="20">
        <v>43191</v>
      </c>
    </row>
    <row r="2" spans="1:8">
      <c r="A2" s="21">
        <v>0</v>
      </c>
      <c r="B2" s="21">
        <v>52</v>
      </c>
      <c r="C2" s="21">
        <v>42</v>
      </c>
      <c r="D2" s="16">
        <f>SUM(B2:C2)</f>
        <v>94</v>
      </c>
      <c r="H2" t="s">
        <v>13</v>
      </c>
    </row>
    <row r="3" spans="1:8">
      <c r="A3" s="21">
        <v>1</v>
      </c>
      <c r="B3" s="21">
        <v>52</v>
      </c>
      <c r="C3" s="21">
        <v>38</v>
      </c>
      <c r="D3" s="16">
        <f t="shared" ref="D3:D66" si="0">SUM(B3:C3)</f>
        <v>90</v>
      </c>
    </row>
    <row r="4" spans="1:8">
      <c r="A4" s="21">
        <v>2</v>
      </c>
      <c r="B4" s="21">
        <v>42</v>
      </c>
      <c r="C4" s="21">
        <v>51</v>
      </c>
      <c r="D4" s="16">
        <f t="shared" si="0"/>
        <v>93</v>
      </c>
    </row>
    <row r="5" spans="1:8">
      <c r="A5" s="21">
        <v>3</v>
      </c>
      <c r="B5" s="21">
        <v>42</v>
      </c>
      <c r="C5" s="21">
        <v>35</v>
      </c>
      <c r="D5" s="16">
        <f t="shared" si="0"/>
        <v>77</v>
      </c>
    </row>
    <row r="6" spans="1:8">
      <c r="A6" s="21">
        <v>4</v>
      </c>
      <c r="B6" s="21">
        <v>41</v>
      </c>
      <c r="C6" s="21">
        <v>52</v>
      </c>
      <c r="D6" s="16">
        <f t="shared" si="0"/>
        <v>93</v>
      </c>
    </row>
    <row r="7" spans="1:8">
      <c r="A7" s="21">
        <v>5</v>
      </c>
      <c r="B7" s="21">
        <v>54</v>
      </c>
      <c r="C7" s="21">
        <v>45</v>
      </c>
      <c r="D7" s="16">
        <f t="shared" si="0"/>
        <v>99</v>
      </c>
    </row>
    <row r="8" spans="1:8">
      <c r="A8" s="21">
        <v>6</v>
      </c>
      <c r="B8" s="21">
        <v>42</v>
      </c>
      <c r="C8" s="21">
        <v>48</v>
      </c>
      <c r="D8" s="16">
        <f t="shared" si="0"/>
        <v>90</v>
      </c>
    </row>
    <row r="9" spans="1:8">
      <c r="A9" s="21">
        <v>7</v>
      </c>
      <c r="B9" s="21">
        <v>46</v>
      </c>
      <c r="C9" s="21">
        <v>48</v>
      </c>
      <c r="D9" s="16">
        <f t="shared" si="0"/>
        <v>94</v>
      </c>
    </row>
    <row r="10" spans="1:8">
      <c r="A10" s="21">
        <v>8</v>
      </c>
      <c r="B10" s="21">
        <v>52</v>
      </c>
      <c r="C10" s="21">
        <v>54</v>
      </c>
      <c r="D10" s="16">
        <f t="shared" si="0"/>
        <v>106</v>
      </c>
    </row>
    <row r="11" spans="1:8">
      <c r="A11" s="21">
        <v>9</v>
      </c>
      <c r="B11" s="21">
        <v>62</v>
      </c>
      <c r="C11" s="21">
        <v>47</v>
      </c>
      <c r="D11" s="16">
        <f t="shared" si="0"/>
        <v>109</v>
      </c>
    </row>
    <row r="12" spans="1:8">
      <c r="A12" s="21">
        <v>10</v>
      </c>
      <c r="B12" s="21">
        <v>60</v>
      </c>
      <c r="C12" s="21">
        <v>52</v>
      </c>
      <c r="D12" s="16">
        <f t="shared" si="0"/>
        <v>112</v>
      </c>
    </row>
    <row r="13" spans="1:8">
      <c r="A13" s="21">
        <v>11</v>
      </c>
      <c r="B13" s="21">
        <v>60</v>
      </c>
      <c r="C13" s="21">
        <v>37</v>
      </c>
      <c r="D13" s="16">
        <f t="shared" si="0"/>
        <v>97</v>
      </c>
    </row>
    <row r="14" spans="1:8">
      <c r="A14" s="21">
        <v>12</v>
      </c>
      <c r="B14" s="21">
        <v>54</v>
      </c>
      <c r="C14" s="21">
        <v>57</v>
      </c>
      <c r="D14" s="16">
        <f t="shared" si="0"/>
        <v>111</v>
      </c>
    </row>
    <row r="15" spans="1:8">
      <c r="A15" s="21">
        <v>13</v>
      </c>
      <c r="B15" s="21">
        <v>61</v>
      </c>
      <c r="C15" s="21">
        <v>52</v>
      </c>
      <c r="D15" s="16">
        <f t="shared" si="0"/>
        <v>113</v>
      </c>
    </row>
    <row r="16" spans="1:8">
      <c r="A16" s="21">
        <v>14</v>
      </c>
      <c r="B16" s="21">
        <v>58</v>
      </c>
      <c r="C16" s="21">
        <v>70</v>
      </c>
      <c r="D16" s="16">
        <f t="shared" si="0"/>
        <v>128</v>
      </c>
    </row>
    <row r="17" spans="1:4">
      <c r="A17" s="21">
        <v>15</v>
      </c>
      <c r="B17" s="21">
        <v>72</v>
      </c>
      <c r="C17" s="21">
        <v>78</v>
      </c>
      <c r="D17" s="16">
        <f t="shared" si="0"/>
        <v>150</v>
      </c>
    </row>
    <row r="18" spans="1:4">
      <c r="A18" s="21">
        <v>16</v>
      </c>
      <c r="B18" s="21">
        <v>86</v>
      </c>
      <c r="C18" s="21">
        <v>65</v>
      </c>
      <c r="D18" s="16">
        <f t="shared" si="0"/>
        <v>151</v>
      </c>
    </row>
    <row r="19" spans="1:4">
      <c r="A19" s="21">
        <v>17</v>
      </c>
      <c r="B19" s="21">
        <v>66</v>
      </c>
      <c r="C19" s="21">
        <v>81</v>
      </c>
      <c r="D19" s="16">
        <f t="shared" si="0"/>
        <v>147</v>
      </c>
    </row>
    <row r="20" spans="1:4">
      <c r="A20" s="21">
        <v>18</v>
      </c>
      <c r="B20" s="21">
        <v>61</v>
      </c>
      <c r="C20" s="21">
        <v>68</v>
      </c>
      <c r="D20" s="16">
        <f t="shared" si="0"/>
        <v>129</v>
      </c>
    </row>
    <row r="21" spans="1:4">
      <c r="A21" s="21">
        <v>19</v>
      </c>
      <c r="B21" s="21">
        <v>73</v>
      </c>
      <c r="C21" s="21">
        <v>63</v>
      </c>
      <c r="D21" s="16">
        <f t="shared" si="0"/>
        <v>136</v>
      </c>
    </row>
    <row r="22" spans="1:4">
      <c r="A22" s="21">
        <v>20</v>
      </c>
      <c r="B22" s="21">
        <v>78</v>
      </c>
      <c r="C22" s="21">
        <v>57</v>
      </c>
      <c r="D22" s="16">
        <f t="shared" si="0"/>
        <v>135</v>
      </c>
    </row>
    <row r="23" spans="1:4">
      <c r="A23" s="21">
        <v>21</v>
      </c>
      <c r="B23" s="21">
        <v>65</v>
      </c>
      <c r="C23" s="21">
        <v>56</v>
      </c>
      <c r="D23" s="16">
        <f t="shared" si="0"/>
        <v>121</v>
      </c>
    </row>
    <row r="24" spans="1:4">
      <c r="A24" s="21">
        <v>22</v>
      </c>
      <c r="B24" s="21">
        <v>71</v>
      </c>
      <c r="C24" s="21">
        <v>59</v>
      </c>
      <c r="D24" s="16">
        <f t="shared" si="0"/>
        <v>130</v>
      </c>
    </row>
    <row r="25" spans="1:4">
      <c r="A25" s="21">
        <v>23</v>
      </c>
      <c r="B25" s="21">
        <v>60</v>
      </c>
      <c r="C25" s="21">
        <v>57</v>
      </c>
      <c r="D25" s="16">
        <f t="shared" si="0"/>
        <v>117</v>
      </c>
    </row>
    <row r="26" spans="1:4">
      <c r="A26" s="21">
        <v>24</v>
      </c>
      <c r="B26" s="21">
        <v>54</v>
      </c>
      <c r="C26" s="21">
        <v>55</v>
      </c>
      <c r="D26" s="16">
        <f t="shared" si="0"/>
        <v>109</v>
      </c>
    </row>
    <row r="27" spans="1:4">
      <c r="A27" s="21">
        <v>25</v>
      </c>
      <c r="B27" s="21">
        <v>68</v>
      </c>
      <c r="C27" s="21">
        <v>59</v>
      </c>
      <c r="D27" s="16">
        <f t="shared" si="0"/>
        <v>127</v>
      </c>
    </row>
    <row r="28" spans="1:4">
      <c r="A28" s="21">
        <v>26</v>
      </c>
      <c r="B28" s="21">
        <v>59</v>
      </c>
      <c r="C28" s="21">
        <v>48</v>
      </c>
      <c r="D28" s="16">
        <f t="shared" si="0"/>
        <v>107</v>
      </c>
    </row>
    <row r="29" spans="1:4">
      <c r="A29" s="21">
        <v>27</v>
      </c>
      <c r="B29" s="21">
        <v>67</v>
      </c>
      <c r="C29" s="21">
        <v>38</v>
      </c>
      <c r="D29" s="16">
        <f t="shared" si="0"/>
        <v>105</v>
      </c>
    </row>
    <row r="30" spans="1:4">
      <c r="A30" s="21">
        <v>28</v>
      </c>
      <c r="B30" s="21">
        <v>57</v>
      </c>
      <c r="C30" s="21">
        <v>55</v>
      </c>
      <c r="D30" s="16">
        <f t="shared" si="0"/>
        <v>112</v>
      </c>
    </row>
    <row r="31" spans="1:4">
      <c r="A31" s="21">
        <v>29</v>
      </c>
      <c r="B31" s="21">
        <v>55</v>
      </c>
      <c r="C31" s="21">
        <v>54</v>
      </c>
      <c r="D31" s="16">
        <f t="shared" si="0"/>
        <v>109</v>
      </c>
    </row>
    <row r="32" spans="1:4">
      <c r="A32" s="21">
        <v>30</v>
      </c>
      <c r="B32" s="21">
        <v>55</v>
      </c>
      <c r="C32" s="21">
        <v>55</v>
      </c>
      <c r="D32" s="16">
        <f t="shared" si="0"/>
        <v>110</v>
      </c>
    </row>
    <row r="33" spans="1:4">
      <c r="A33" s="21">
        <v>31</v>
      </c>
      <c r="B33" s="21">
        <v>58</v>
      </c>
      <c r="C33" s="21">
        <v>52</v>
      </c>
      <c r="D33" s="16">
        <f t="shared" si="0"/>
        <v>110</v>
      </c>
    </row>
    <row r="34" spans="1:4">
      <c r="A34" s="21">
        <v>32</v>
      </c>
      <c r="B34" s="21">
        <v>61</v>
      </c>
      <c r="C34" s="21">
        <v>59</v>
      </c>
      <c r="D34" s="16">
        <f t="shared" si="0"/>
        <v>120</v>
      </c>
    </row>
    <row r="35" spans="1:4">
      <c r="A35" s="21">
        <v>33</v>
      </c>
      <c r="B35" s="21">
        <v>67</v>
      </c>
      <c r="C35" s="21">
        <v>59</v>
      </c>
      <c r="D35" s="16">
        <f t="shared" si="0"/>
        <v>126</v>
      </c>
    </row>
    <row r="36" spans="1:4">
      <c r="A36" s="21">
        <v>34</v>
      </c>
      <c r="B36" s="21">
        <v>70</v>
      </c>
      <c r="C36" s="21">
        <v>79</v>
      </c>
      <c r="D36" s="16">
        <f t="shared" si="0"/>
        <v>149</v>
      </c>
    </row>
    <row r="37" spans="1:4">
      <c r="A37" s="21">
        <v>35</v>
      </c>
      <c r="B37" s="21">
        <v>77</v>
      </c>
      <c r="C37" s="21">
        <v>70</v>
      </c>
      <c r="D37" s="16">
        <f t="shared" si="0"/>
        <v>147</v>
      </c>
    </row>
    <row r="38" spans="1:4">
      <c r="A38" s="21">
        <v>36</v>
      </c>
      <c r="B38" s="21">
        <v>70</v>
      </c>
      <c r="C38" s="21">
        <v>66</v>
      </c>
      <c r="D38" s="16">
        <f t="shared" si="0"/>
        <v>136</v>
      </c>
    </row>
    <row r="39" spans="1:4">
      <c r="A39" s="21">
        <v>37</v>
      </c>
      <c r="B39" s="21">
        <v>77</v>
      </c>
      <c r="C39" s="21">
        <v>65</v>
      </c>
      <c r="D39" s="16">
        <f t="shared" si="0"/>
        <v>142</v>
      </c>
    </row>
    <row r="40" spans="1:4">
      <c r="A40" s="21">
        <v>38</v>
      </c>
      <c r="B40" s="21">
        <v>87</v>
      </c>
      <c r="C40" s="21">
        <v>73</v>
      </c>
      <c r="D40" s="16">
        <f t="shared" si="0"/>
        <v>160</v>
      </c>
    </row>
    <row r="41" spans="1:4">
      <c r="A41" s="21">
        <v>39</v>
      </c>
      <c r="B41" s="21">
        <v>79</v>
      </c>
      <c r="C41" s="21">
        <v>90</v>
      </c>
      <c r="D41" s="16">
        <f t="shared" si="0"/>
        <v>169</v>
      </c>
    </row>
    <row r="42" spans="1:4">
      <c r="A42" s="21">
        <v>40</v>
      </c>
      <c r="B42" s="21">
        <v>90</v>
      </c>
      <c r="C42" s="21">
        <v>90</v>
      </c>
      <c r="D42" s="16">
        <f t="shared" si="0"/>
        <v>180</v>
      </c>
    </row>
    <row r="43" spans="1:4">
      <c r="A43" s="21">
        <v>41</v>
      </c>
      <c r="B43" s="21">
        <v>107</v>
      </c>
      <c r="C43" s="21">
        <v>74</v>
      </c>
      <c r="D43" s="16">
        <f t="shared" si="0"/>
        <v>181</v>
      </c>
    </row>
    <row r="44" spans="1:4">
      <c r="A44" s="21">
        <v>42</v>
      </c>
      <c r="B44" s="21">
        <v>76</v>
      </c>
      <c r="C44" s="21">
        <v>81</v>
      </c>
      <c r="D44" s="16">
        <f t="shared" si="0"/>
        <v>157</v>
      </c>
    </row>
    <row r="45" spans="1:4">
      <c r="A45" s="21">
        <v>43</v>
      </c>
      <c r="B45" s="21">
        <v>106</v>
      </c>
      <c r="C45" s="21">
        <v>90</v>
      </c>
      <c r="D45" s="16">
        <f t="shared" si="0"/>
        <v>196</v>
      </c>
    </row>
    <row r="46" spans="1:4">
      <c r="A46" s="21">
        <v>44</v>
      </c>
      <c r="B46" s="21">
        <v>114</v>
      </c>
      <c r="C46" s="21">
        <v>87</v>
      </c>
      <c r="D46" s="16">
        <f t="shared" si="0"/>
        <v>201</v>
      </c>
    </row>
    <row r="47" spans="1:4">
      <c r="A47" s="21">
        <v>45</v>
      </c>
      <c r="B47" s="21">
        <v>105</v>
      </c>
      <c r="C47" s="21">
        <v>103</v>
      </c>
      <c r="D47" s="16">
        <f t="shared" si="0"/>
        <v>208</v>
      </c>
    </row>
    <row r="48" spans="1:4">
      <c r="A48" s="21">
        <v>46</v>
      </c>
      <c r="B48" s="21">
        <v>119</v>
      </c>
      <c r="C48" s="21">
        <v>99</v>
      </c>
      <c r="D48" s="16">
        <f t="shared" si="0"/>
        <v>218</v>
      </c>
    </row>
    <row r="49" spans="1:4">
      <c r="A49" s="21">
        <v>47</v>
      </c>
      <c r="B49" s="21">
        <v>119</v>
      </c>
      <c r="C49" s="21">
        <v>74</v>
      </c>
      <c r="D49" s="16">
        <f t="shared" si="0"/>
        <v>193</v>
      </c>
    </row>
    <row r="50" spans="1:4">
      <c r="A50" s="21">
        <v>48</v>
      </c>
      <c r="B50" s="21">
        <v>112</v>
      </c>
      <c r="C50" s="21">
        <v>98</v>
      </c>
      <c r="D50" s="16">
        <f t="shared" si="0"/>
        <v>210</v>
      </c>
    </row>
    <row r="51" spans="1:4">
      <c r="A51" s="21">
        <v>49</v>
      </c>
      <c r="B51" s="21">
        <v>128</v>
      </c>
      <c r="C51" s="21">
        <v>87</v>
      </c>
      <c r="D51" s="16">
        <f t="shared" si="0"/>
        <v>215</v>
      </c>
    </row>
    <row r="52" spans="1:4">
      <c r="A52" s="21">
        <v>50</v>
      </c>
      <c r="B52" s="21">
        <v>123</v>
      </c>
      <c r="C52" s="21">
        <v>128</v>
      </c>
      <c r="D52" s="16">
        <f t="shared" si="0"/>
        <v>251</v>
      </c>
    </row>
    <row r="53" spans="1:4">
      <c r="A53" s="21">
        <v>51</v>
      </c>
      <c r="B53" s="21">
        <v>108</v>
      </c>
      <c r="C53" s="21">
        <v>103</v>
      </c>
      <c r="D53" s="16">
        <f t="shared" si="0"/>
        <v>211</v>
      </c>
    </row>
    <row r="54" spans="1:4">
      <c r="A54" s="21">
        <v>52</v>
      </c>
      <c r="B54" s="21">
        <v>99</v>
      </c>
      <c r="C54" s="21">
        <v>105</v>
      </c>
      <c r="D54" s="16">
        <f t="shared" si="0"/>
        <v>204</v>
      </c>
    </row>
    <row r="55" spans="1:4">
      <c r="A55" s="21">
        <v>53</v>
      </c>
      <c r="B55" s="21">
        <v>90</v>
      </c>
      <c r="C55" s="21">
        <v>82</v>
      </c>
      <c r="D55" s="16">
        <f t="shared" si="0"/>
        <v>172</v>
      </c>
    </row>
    <row r="56" spans="1:4">
      <c r="A56" s="21">
        <v>54</v>
      </c>
      <c r="B56" s="21">
        <v>111</v>
      </c>
      <c r="C56" s="21">
        <v>89</v>
      </c>
      <c r="D56" s="16">
        <f t="shared" si="0"/>
        <v>200</v>
      </c>
    </row>
    <row r="57" spans="1:4">
      <c r="A57" s="21">
        <v>55</v>
      </c>
      <c r="B57" s="21">
        <v>95</v>
      </c>
      <c r="C57" s="21">
        <v>77</v>
      </c>
      <c r="D57" s="16">
        <f t="shared" si="0"/>
        <v>172</v>
      </c>
    </row>
    <row r="58" spans="1:4">
      <c r="A58" s="21">
        <v>56</v>
      </c>
      <c r="B58" s="21">
        <v>120</v>
      </c>
      <c r="C58" s="21">
        <v>90</v>
      </c>
      <c r="D58" s="16">
        <f t="shared" si="0"/>
        <v>210</v>
      </c>
    </row>
    <row r="59" spans="1:4">
      <c r="A59" s="21">
        <v>57</v>
      </c>
      <c r="B59" s="21">
        <v>88</v>
      </c>
      <c r="C59" s="21">
        <v>86</v>
      </c>
      <c r="D59" s="16">
        <f t="shared" si="0"/>
        <v>174</v>
      </c>
    </row>
    <row r="60" spans="1:4">
      <c r="A60" s="21">
        <v>58</v>
      </c>
      <c r="B60" s="21">
        <v>115</v>
      </c>
      <c r="C60" s="21">
        <v>104</v>
      </c>
      <c r="D60" s="16">
        <f t="shared" si="0"/>
        <v>219</v>
      </c>
    </row>
    <row r="61" spans="1:4">
      <c r="A61" s="21">
        <v>59</v>
      </c>
      <c r="B61" s="21">
        <v>91</v>
      </c>
      <c r="C61" s="21">
        <v>109</v>
      </c>
      <c r="D61" s="16">
        <f t="shared" si="0"/>
        <v>200</v>
      </c>
    </row>
    <row r="62" spans="1:4">
      <c r="A62" s="21">
        <v>60</v>
      </c>
      <c r="B62" s="21">
        <v>85</v>
      </c>
      <c r="C62" s="21">
        <v>87</v>
      </c>
      <c r="D62" s="16">
        <f t="shared" si="0"/>
        <v>172</v>
      </c>
    </row>
    <row r="63" spans="1:4">
      <c r="A63" s="21">
        <v>61</v>
      </c>
      <c r="B63" s="21">
        <v>118</v>
      </c>
      <c r="C63" s="21">
        <v>108</v>
      </c>
      <c r="D63" s="16">
        <f t="shared" si="0"/>
        <v>226</v>
      </c>
    </row>
    <row r="64" spans="1:4">
      <c r="A64" s="21">
        <v>62</v>
      </c>
      <c r="B64" s="21">
        <v>136</v>
      </c>
      <c r="C64" s="21">
        <v>104</v>
      </c>
      <c r="D64" s="16">
        <f t="shared" si="0"/>
        <v>240</v>
      </c>
    </row>
    <row r="65" spans="1:4">
      <c r="A65" s="21">
        <v>63</v>
      </c>
      <c r="B65" s="21">
        <v>144</v>
      </c>
      <c r="C65" s="21">
        <v>145</v>
      </c>
      <c r="D65" s="16">
        <f t="shared" si="0"/>
        <v>289</v>
      </c>
    </row>
    <row r="66" spans="1:4">
      <c r="A66" s="21">
        <v>64</v>
      </c>
      <c r="B66" s="21">
        <v>120</v>
      </c>
      <c r="C66" s="21">
        <v>133</v>
      </c>
      <c r="D66" s="16">
        <f t="shared" si="0"/>
        <v>253</v>
      </c>
    </row>
    <row r="67" spans="1:4">
      <c r="A67" s="21">
        <v>65</v>
      </c>
      <c r="B67" s="21">
        <v>146</v>
      </c>
      <c r="C67" s="21">
        <v>121</v>
      </c>
      <c r="D67" s="16">
        <f t="shared" ref="D67:D102" si="1">SUM(B67:C67)</f>
        <v>267</v>
      </c>
    </row>
    <row r="68" spans="1:4">
      <c r="A68" s="21">
        <v>66</v>
      </c>
      <c r="B68" s="21">
        <v>109</v>
      </c>
      <c r="C68" s="21">
        <v>122</v>
      </c>
      <c r="D68" s="16">
        <f t="shared" si="1"/>
        <v>231</v>
      </c>
    </row>
    <row r="69" spans="1:4">
      <c r="A69" s="21">
        <v>67</v>
      </c>
      <c r="B69" s="21">
        <v>155</v>
      </c>
      <c r="C69" s="21">
        <v>185</v>
      </c>
      <c r="D69" s="16">
        <f t="shared" si="1"/>
        <v>340</v>
      </c>
    </row>
    <row r="70" spans="1:4">
      <c r="A70" s="21">
        <v>68</v>
      </c>
      <c r="B70" s="21">
        <v>169</v>
      </c>
      <c r="C70" s="21">
        <v>182</v>
      </c>
      <c r="D70" s="16">
        <f t="shared" si="1"/>
        <v>351</v>
      </c>
    </row>
    <row r="71" spans="1:4">
      <c r="A71" s="21">
        <v>69</v>
      </c>
      <c r="B71" s="21">
        <v>187</v>
      </c>
      <c r="C71" s="21">
        <v>154</v>
      </c>
      <c r="D71" s="16">
        <f t="shared" si="1"/>
        <v>341</v>
      </c>
    </row>
    <row r="72" spans="1:4">
      <c r="A72" s="21">
        <v>70</v>
      </c>
      <c r="B72" s="21">
        <v>153</v>
      </c>
      <c r="C72" s="21">
        <v>171</v>
      </c>
      <c r="D72" s="16">
        <f t="shared" si="1"/>
        <v>324</v>
      </c>
    </row>
    <row r="73" spans="1:4">
      <c r="A73" s="21">
        <v>71</v>
      </c>
      <c r="B73" s="21">
        <v>129</v>
      </c>
      <c r="C73" s="21">
        <v>125</v>
      </c>
      <c r="D73" s="16">
        <f t="shared" si="1"/>
        <v>254</v>
      </c>
    </row>
    <row r="74" spans="1:4">
      <c r="A74" s="21">
        <v>72</v>
      </c>
      <c r="B74" s="21">
        <v>87</v>
      </c>
      <c r="C74" s="21">
        <v>93</v>
      </c>
      <c r="D74" s="16">
        <f t="shared" si="1"/>
        <v>180</v>
      </c>
    </row>
    <row r="75" spans="1:4">
      <c r="A75" s="21">
        <v>73</v>
      </c>
      <c r="B75" s="21">
        <v>89</v>
      </c>
      <c r="C75" s="21">
        <v>137</v>
      </c>
      <c r="D75" s="16">
        <f t="shared" si="1"/>
        <v>226</v>
      </c>
    </row>
    <row r="76" spans="1:4">
      <c r="A76" s="21">
        <v>74</v>
      </c>
      <c r="B76" s="21">
        <v>131</v>
      </c>
      <c r="C76" s="21">
        <v>178</v>
      </c>
      <c r="D76" s="16">
        <f t="shared" si="1"/>
        <v>309</v>
      </c>
    </row>
    <row r="77" spans="1:4">
      <c r="A77" s="21">
        <v>75</v>
      </c>
      <c r="B77" s="21">
        <v>98</v>
      </c>
      <c r="C77" s="21">
        <v>142</v>
      </c>
      <c r="D77" s="16">
        <f t="shared" si="1"/>
        <v>240</v>
      </c>
    </row>
    <row r="78" spans="1:4">
      <c r="A78" s="21">
        <v>76</v>
      </c>
      <c r="B78" s="21">
        <v>105</v>
      </c>
      <c r="C78" s="21">
        <v>135</v>
      </c>
      <c r="D78" s="16">
        <f t="shared" si="1"/>
        <v>240</v>
      </c>
    </row>
    <row r="79" spans="1:4">
      <c r="A79" s="21">
        <v>77</v>
      </c>
      <c r="B79" s="21">
        <v>105</v>
      </c>
      <c r="C79" s="21">
        <v>139</v>
      </c>
      <c r="D79" s="16">
        <f t="shared" si="1"/>
        <v>244</v>
      </c>
    </row>
    <row r="80" spans="1:4">
      <c r="A80" s="21">
        <v>78</v>
      </c>
      <c r="B80" s="21">
        <v>90</v>
      </c>
      <c r="C80" s="21">
        <v>121</v>
      </c>
      <c r="D80" s="16">
        <f t="shared" si="1"/>
        <v>211</v>
      </c>
    </row>
    <row r="81" spans="1:4">
      <c r="A81" s="21">
        <v>79</v>
      </c>
      <c r="B81" s="21">
        <v>83</v>
      </c>
      <c r="C81" s="21">
        <v>118</v>
      </c>
      <c r="D81" s="16">
        <f t="shared" si="1"/>
        <v>201</v>
      </c>
    </row>
    <row r="82" spans="1:4">
      <c r="A82" s="21">
        <v>80</v>
      </c>
      <c r="B82" s="21">
        <v>104</v>
      </c>
      <c r="C82" s="21">
        <v>142</v>
      </c>
      <c r="D82" s="16">
        <f t="shared" si="1"/>
        <v>246</v>
      </c>
    </row>
    <row r="83" spans="1:4">
      <c r="A83" s="21">
        <v>81</v>
      </c>
      <c r="B83" s="21">
        <v>85</v>
      </c>
      <c r="C83" s="21">
        <v>106</v>
      </c>
      <c r="D83" s="16">
        <f t="shared" si="1"/>
        <v>191</v>
      </c>
    </row>
    <row r="84" spans="1:4">
      <c r="A84" s="21">
        <v>82</v>
      </c>
      <c r="B84" s="21">
        <v>72</v>
      </c>
      <c r="C84" s="21">
        <v>139</v>
      </c>
      <c r="D84" s="16">
        <f t="shared" si="1"/>
        <v>211</v>
      </c>
    </row>
    <row r="85" spans="1:4">
      <c r="A85" s="21">
        <v>83</v>
      </c>
      <c r="B85" s="21">
        <v>81</v>
      </c>
      <c r="C85" s="21">
        <v>112</v>
      </c>
      <c r="D85" s="16">
        <f t="shared" si="1"/>
        <v>193</v>
      </c>
    </row>
    <row r="86" spans="1:4">
      <c r="A86" s="21">
        <v>84</v>
      </c>
      <c r="B86" s="21">
        <v>61</v>
      </c>
      <c r="C86" s="21">
        <v>89</v>
      </c>
      <c r="D86" s="16">
        <f t="shared" si="1"/>
        <v>150</v>
      </c>
    </row>
    <row r="87" spans="1:4">
      <c r="A87" s="21">
        <v>85</v>
      </c>
      <c r="B87" s="21">
        <v>62</v>
      </c>
      <c r="C87" s="21">
        <v>98</v>
      </c>
      <c r="D87" s="16">
        <f t="shared" si="1"/>
        <v>160</v>
      </c>
    </row>
    <row r="88" spans="1:4">
      <c r="A88" s="21">
        <v>86</v>
      </c>
      <c r="B88" s="21">
        <v>40</v>
      </c>
      <c r="C88" s="21">
        <v>85</v>
      </c>
      <c r="D88" s="16">
        <f t="shared" si="1"/>
        <v>125</v>
      </c>
    </row>
    <row r="89" spans="1:4">
      <c r="A89" s="21">
        <v>87</v>
      </c>
      <c r="B89" s="21">
        <v>45</v>
      </c>
      <c r="C89" s="21">
        <v>74</v>
      </c>
      <c r="D89" s="16">
        <f t="shared" si="1"/>
        <v>119</v>
      </c>
    </row>
    <row r="90" spans="1:4">
      <c r="A90" s="21">
        <v>88</v>
      </c>
      <c r="B90" s="21">
        <v>32</v>
      </c>
      <c r="C90" s="21">
        <v>76</v>
      </c>
      <c r="D90" s="16">
        <f t="shared" si="1"/>
        <v>108</v>
      </c>
    </row>
    <row r="91" spans="1:4">
      <c r="A91" s="21">
        <v>89</v>
      </c>
      <c r="B91" s="21">
        <v>25</v>
      </c>
      <c r="C91" s="21">
        <v>56</v>
      </c>
      <c r="D91" s="16">
        <f t="shared" si="1"/>
        <v>81</v>
      </c>
    </row>
    <row r="92" spans="1:4">
      <c r="A92" s="21">
        <v>90</v>
      </c>
      <c r="B92" s="21">
        <v>31</v>
      </c>
      <c r="C92" s="21">
        <v>57</v>
      </c>
      <c r="D92" s="16">
        <f t="shared" si="1"/>
        <v>88</v>
      </c>
    </row>
    <row r="93" spans="1:4">
      <c r="A93" s="21">
        <v>91</v>
      </c>
      <c r="B93" s="21">
        <v>21</v>
      </c>
      <c r="C93" s="21">
        <v>47</v>
      </c>
      <c r="D93" s="16">
        <f t="shared" si="1"/>
        <v>68</v>
      </c>
    </row>
    <row r="94" spans="1:4">
      <c r="A94" s="21">
        <v>92</v>
      </c>
      <c r="B94" s="21">
        <v>11</v>
      </c>
      <c r="C94" s="21">
        <v>42</v>
      </c>
      <c r="D94" s="16">
        <f t="shared" si="1"/>
        <v>53</v>
      </c>
    </row>
    <row r="95" spans="1:4">
      <c r="A95" s="21">
        <v>93</v>
      </c>
      <c r="B95" s="21">
        <v>10</v>
      </c>
      <c r="C95" s="21">
        <v>44</v>
      </c>
      <c r="D95" s="16">
        <f t="shared" si="1"/>
        <v>54</v>
      </c>
    </row>
    <row r="96" spans="1:4">
      <c r="A96" s="21">
        <v>94</v>
      </c>
      <c r="B96" s="21">
        <v>9</v>
      </c>
      <c r="C96" s="21">
        <v>20</v>
      </c>
      <c r="D96" s="16">
        <f t="shared" si="1"/>
        <v>29</v>
      </c>
    </row>
    <row r="97" spans="1:4">
      <c r="A97" s="21">
        <v>95</v>
      </c>
      <c r="B97" s="21">
        <v>4</v>
      </c>
      <c r="C97" s="21">
        <v>26</v>
      </c>
      <c r="D97" s="16">
        <f t="shared" si="1"/>
        <v>30</v>
      </c>
    </row>
    <row r="98" spans="1:4">
      <c r="A98" s="21">
        <v>96</v>
      </c>
      <c r="B98" s="21">
        <v>4</v>
      </c>
      <c r="C98" s="21">
        <v>11</v>
      </c>
      <c r="D98" s="16">
        <f t="shared" si="1"/>
        <v>15</v>
      </c>
    </row>
    <row r="99" spans="1:4">
      <c r="A99" s="21">
        <v>97</v>
      </c>
      <c r="B99" s="21">
        <v>4</v>
      </c>
      <c r="C99" s="21">
        <v>18</v>
      </c>
      <c r="D99" s="16">
        <f t="shared" si="1"/>
        <v>22</v>
      </c>
    </row>
    <row r="100" spans="1:4">
      <c r="A100" s="21">
        <v>98</v>
      </c>
      <c r="B100" s="21">
        <v>1</v>
      </c>
      <c r="C100" s="21">
        <v>10</v>
      </c>
      <c r="D100" s="16">
        <f t="shared" si="1"/>
        <v>11</v>
      </c>
    </row>
    <row r="101" spans="1:4">
      <c r="A101" s="21">
        <v>99</v>
      </c>
      <c r="B101" s="21">
        <v>0</v>
      </c>
      <c r="C101" s="21">
        <v>8</v>
      </c>
      <c r="D101" s="16">
        <f t="shared" si="1"/>
        <v>8</v>
      </c>
    </row>
    <row r="102" spans="1:4">
      <c r="A102" s="21">
        <v>100</v>
      </c>
      <c r="B102" s="21">
        <v>3</v>
      </c>
      <c r="C102" s="21">
        <v>10</v>
      </c>
      <c r="D102" s="16">
        <f t="shared" si="1"/>
        <v>13</v>
      </c>
    </row>
    <row r="103" spans="1:4">
      <c r="A103" s="21"/>
      <c r="B103"/>
      <c r="C103" s="21"/>
    </row>
    <row r="104" spans="1:4">
      <c r="B104"/>
      <c r="C104" s="21"/>
    </row>
    <row r="106" spans="1:4">
      <c r="B106" s="16" t="s">
        <v>12</v>
      </c>
    </row>
    <row r="108" spans="1:4">
      <c r="B108" s="16">
        <f>SUM(B2:B102)</f>
        <v>7731</v>
      </c>
      <c r="C108" s="16">
        <f>SUM(C2:C102)</f>
        <v>8115</v>
      </c>
      <c r="D108" s="16">
        <f>SUM(D2:D102)</f>
        <v>15846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年齢別人口</vt:lpstr>
      <vt:lpstr>年齢別人口②</vt:lpstr>
      <vt:lpstr>年齢別ＤＢ</vt:lpstr>
    </vt:vector>
  </TitlesOfParts>
  <Company>山田町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NO_0462</dc:creator>
  <cp:lastModifiedBy>尾形　晶子</cp:lastModifiedBy>
  <cp:lastPrinted>2018-03-01T10:48:01Z</cp:lastPrinted>
  <dcterms:created xsi:type="dcterms:W3CDTF">2006-05-12T06:51:01Z</dcterms:created>
  <dcterms:modified xsi:type="dcterms:W3CDTF">2018-04-03T10:24:48Z</dcterms:modified>
</cp:coreProperties>
</file>