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02_R070515開札\04_嶋田橋補修工事\"/>
    </mc:Choice>
  </mc:AlternateContent>
  <xr:revisionPtr revIDLastSave="0" documentId="13_ncr:1_{7F1A0AF0-FD60-4BDF-80F9-E0DDD4403100}"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工事費内訳書!$B$1:$L$36</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J25" i="1"/>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2" authorId="0" shapeId="0" xr:uid="{B28D9C20-3828-4783-9E1F-E4D267709F52}">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<sst xmlns="http://schemas.openxmlformats.org/spreadsheetml/2006/main" count="412" uniqueCount="317">
  <si>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</si>
  <si>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</si>
  <si>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</si>
  <si>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</si>
  <si>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</si>
  <si>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</si>
  <si>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</si>
  <si>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</si>
  <si>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</si>
  <si>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</si>
  <si>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</si>
  <si>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</si>
  <si>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</si>
  <si>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</si>
  <si>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</si>
  <si>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</si>
  <si>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</si>
  <si>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</si>
  <si>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</si>
  <si>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</si>
  <si>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</si>
  <si>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</si>
  <si>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</si>
  <si>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</si>
  <si>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</si>
  <si>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</si>
  <si>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</si>
  <si>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</si>
  <si>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</si>
  <si>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</si>
  <si>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</si>
  <si>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</si>
  <si>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</si>
  <si>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</si>
  <si>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</si>
  <si>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</si>
  <si>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</si>
  <si>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</si>
  <si>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</si>
  <si>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</si>
  <si>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</si>
  <si>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</si>
  <si>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</si>
  <si>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</si>
  <si>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</si>
  <si>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</si>
  <si>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</si>
  <si>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</si>
  <si>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</si>
  <si>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</si>
  <si>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</si>
  <si>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</si>
  <si>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</si>
  <si>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</si>
  <si>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</si>
  <si>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</si>
  <si>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</si>
  <si>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</si>
  <si>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</si>
  <si>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</si>
  <si>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</si>
  <si>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</si>
  <si>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</si>
  <si>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</si>
  <si>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</si>
  <si>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</si>
  <si>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</si>
  <si>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</si>
  <si>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</si>
  <si>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</si>
  <si>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</si>
  <si>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</si>
  <si>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</si>
  <si>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</si>
  <si>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</si>
  <si>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</si>
  <si>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</si>
  <si>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</si>
  <si>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</si>
  <si>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</si>
  <si>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</si>
  <si>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</si>
  <si>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</si>
  <si>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</si>
  <si>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</si>
  <si>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</si>
  <si>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</si>
  <si>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</si>
  <si>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</si>
  <si>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</si>
  <si>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</si>
  <si>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</si>
  <si>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</si>
  <si>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</si>
  <si>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</si>
  <si>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</si>
  <si>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</si>
  <si>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</si>
  <si>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</si>
  <si>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</si>
  <si>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</si>
  <si>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</si>
  <si>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</si>
  <si>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</si>
  <si>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</si>
  <si>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</si>
  <si>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</si>
  <si>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</si>
  <si>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</si>
  <si>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</si>
  <si>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</si>
  <si>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</si>
  <si>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</si>
  <si>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</si>
  <si>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</si>
  <si>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</si>
  <si>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</si>
  <si>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</si>
  <si>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</si>
  <si>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</si>
  <si>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</si>
  <si>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</si>
  <si>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</si>
  <si>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</si>
  <si>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</si>
  <si>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</si>
  <si>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</si>
  <si>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</si>
  <si>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</si>
  <si>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</si>
  <si>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</si>
  <si>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</si>
  <si>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</si>
  <si>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</si>
  <si>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</si>
  <si>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</si>
  <si>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</si>
  <si>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</si>
  <si>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</si>
  <si>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</si>
  <si>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</si>
  <si>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</si>
  <si>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</si>
  <si>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</si>
  <si>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</si>
  <si>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</si>
  <si>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</si>
  <si>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</si>
  <si>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</si>
  <si>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</si>
  <si>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</si>
  <si>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</si>
  <si>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</si>
  <si>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</si>
  <si>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</si>
  <si>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</si>
  <si>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</si>
  <si>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</si>
  <si>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</si>
  <si>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</si>
  <si>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</si>
  <si>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</si>
  <si>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</si>
  <si>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</si>
  <si>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</si>
  <si>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</si>
  <si>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</si>
  <si>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</si>
  <si>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</si>
  <si>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</si>
  <si>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</si>
  <si>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</si>
  <si>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</si>
  <si>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</si>
  <si>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</si>
  <si>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</si>
  <si>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</si>
  <si>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</si>
  <si>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</si>
  <si>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</si>
  <si>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</si>
  <si>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</si>
  <si>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</si>
  <si>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</si>
  <si>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</si>
  <si>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</si>
  <si>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</si>
  <si>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</si>
  <si>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</si>
  <si>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</si>
  <si>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</si>
  <si>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</si>
  <si>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</si>
  <si>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</si>
  <si>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</si>
  <si>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</si>
  <si>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</si>
  <si>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</si>
  <si>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</si>
  <si>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</si>
  <si>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</si>
  <si>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</si>
  <si>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</si>
  <si>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</si>
  <si>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</si>
  <si>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</si>
  <si>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</si>
  <si>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</si>
  <si>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</si>
  <si>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</si>
  <si>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</si>
  <si>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</si>
  <si>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</si>
  <si>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</si>
  <si>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</si>
  <si>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</si>
  <si>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</si>
  <si>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</si>
  <si>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</si>
  <si>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</si>
  <si>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</si>
  <si>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</si>
  <si>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</si>
  <si>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</si>
  <si>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</si>
  <si>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</si>
  <si>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</si>
  <si>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</si>
  <si>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</si>
  <si>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</si>
  <si>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</si>
  <si>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</si>
  <si>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</si>
  <si>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</si>
  <si>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</si>
  <si>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</si>
  <si>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</si>
  <si>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</si>
  <si>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</si>
  <si>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</si>
  <si>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</si>
  <si>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</si>
  <si>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</si>
  <si>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</si>
  <si>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</si>
  <si>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</si>
  <si>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</si>
  <si>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</si>
  <si>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</si>
  <si>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</si>
  <si>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</si>
  <si>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</si>
  <si>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</si>
  <si>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</si>
  <si>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</si>
  <si>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</si>
  <si>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</si>
  <si>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</si>
  <si>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</si>
  <si>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</si>
  <si>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</si>
  <si>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</si>
  <si>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</si>
  <si>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</si>
  <si>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</si>
  <si>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</si>
  <si>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</si>
  <si>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</si>
  <si>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</si>
  <si>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</si>
  <si>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</si>
  <si>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</si>
  <si>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</si>
  <si>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</si>
  <si>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</si>
  <si>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</si>
  <si>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</si>
  <si>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</si>
  <si>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</si>
  <si>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</si>
  <si>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</si>
  <si>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</si>
  <si>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</si>
  <si>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</si>
  <si>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</si>
  <si>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</si>
  <si>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</si>
  <si>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</si>
  <si>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</si>
  <si>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</si>
  <si>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</si>
  <si>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</si>
  <si>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</si>
  <si>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</si>
  <si>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</si>
  <si>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</si>
  <si>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</si>
  <si>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</si>
  <si>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</si>
  <si>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</si>
  <si>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</si>
  <si>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</si>
  <si>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</si>
  <si>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</si>
  <si>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</si>
  <si>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</si>
  <si>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</si>
  <si>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</si>
  <si>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嶋田橋補修工事</t>
    <rPh sb="0" eb="3">
      <t>シマダバシ</t>
    </rPh>
    <rPh sb="3" eb="5">
      <t>ホシュウ</t>
    </rPh>
    <rPh sb="5" eb="7">
      <t>コウジ</t>
    </rPh>
    <phoneticPr fontId="2"/>
  </si>
  <si>
    <t>橋梁補修工</t>
    <rPh sb="0" eb="2">
      <t>キョウリョウ</t>
    </rPh>
    <rPh sb="2" eb="4">
      <t>ホシュウ</t>
    </rPh>
    <rPh sb="4" eb="5">
      <t>コウ</t>
    </rPh>
    <phoneticPr fontId="2"/>
  </si>
  <si>
    <t>仮設工</t>
    <rPh sb="0" eb="2">
      <t>カセツ</t>
    </rPh>
    <rPh sb="2" eb="3">
      <t>コウ</t>
    </rPh>
    <phoneticPr fontId="2"/>
  </si>
  <si>
    <t>共通仮設費</t>
    <rPh sb="0" eb="2">
      <t>キョウツウ</t>
    </rPh>
    <rPh sb="2" eb="5">
      <t>カセツヒ</t>
    </rPh>
    <phoneticPr fontId="2"/>
  </si>
  <si>
    <t>安全費</t>
    <rPh sb="0" eb="3">
      <t>アンゼンヒ</t>
    </rPh>
    <phoneticPr fontId="2"/>
  </si>
  <si>
    <t>技術管理費</t>
    <rPh sb="0" eb="2">
      <t>ギジュツ</t>
    </rPh>
    <rPh sb="2" eb="5">
      <t>カンリヒ</t>
    </rPh>
    <phoneticPr fontId="2"/>
  </si>
  <si>
    <t>共通仮設費（率計上）</t>
    <rPh sb="0" eb="2">
      <t>キョウツウ</t>
    </rPh>
    <rPh sb="2" eb="5">
      <t>カセツヒ</t>
    </rPh>
    <rPh sb="6" eb="9">
      <t>リツケイジョウ</t>
    </rPh>
    <phoneticPr fontId="2"/>
  </si>
  <si>
    <t>←数式あり（共通仮設費の工種別金額の合計）</t>
    <phoneticPr fontId="2"/>
  </si>
  <si>
    <t>変動係数</t>
    <rPh sb="0" eb="4">
      <t>ヘンドウケイスウ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</si>
</sst>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600">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30" xfId="0" applyFont="1" applyFill="1" applyBorder="1" applyAlignment="1">
      <alignment horizontal="center"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4"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20" xfId="0" applyFont="1" applyFill="1" applyBorder="1" applyAlignment="1">
      <alignment horizontal="left" vertical="center" shrinkToFit="1"/>
    </xf>
    <xf numFmtId="38" fontId="4" fillId="0" borderId="14" xfId="1" applyFont="1" applyFill="1" applyBorder="1" applyAlignment="1" applyProtection="1">
      <alignment horizontal="right" vertical="center"/>
    </xf>
    <xf numFmtId="38" fontId="4" fillId="0" borderId="20" xfId="1" applyFont="1" applyFill="1" applyBorder="1" applyAlignment="1" applyProtection="1">
      <alignment horizontal="righ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30" xfId="1" applyFont="1" applyFill="1" applyBorder="1" applyAlignment="1" applyProtection="1">
      <alignment horizontal="right" vertical="center"/>
    </xf>
    <xf numFmtId="38" fontId="4" fillId="0" borderId="40"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36"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9" t="s">
        <v>152</v>
      </c>
      <c r="E5" s="300"/>
    </row>
    <row r="6" spans="1:8" ht="24" customHeight="1">
      <c r="B6" s="130" t="s">
        <v>24</v>
      </c>
      <c r="C6" s="131"/>
      <c r="D6" s="174" t="s">
        <v>242</v>
      </c>
      <c r="E6" s="301" t="s">
        <v>192</v>
      </c>
    </row>
    <row r="7" spans="1:8" ht="24" customHeight="1">
      <c r="B7" s="132" t="s">
        <v>4</v>
      </c>
      <c r="C7" s="133"/>
      <c r="D7" s="173"/>
      <c r="E7" s="302"/>
    </row>
    <row r="8" spans="1:8" ht="24" customHeight="1">
      <c r="B8" s="132" t="s">
        <v>189</v>
      </c>
      <c r="C8" s="133"/>
      <c r="D8" s="174" t="s">
        <v>191</v>
      </c>
      <c r="E8" s="302"/>
      <c r="F8" s="78"/>
      <c r="G8" s="78"/>
      <c r="H8" s="78"/>
    </row>
    <row r="9" spans="1:8" ht="24" customHeight="1">
      <c r="B9" s="132" t="s">
        <v>190</v>
      </c>
      <c r="C9" s="133"/>
      <c r="D9" s="175"/>
      <c r="E9" s="303"/>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45762</v>
      </c>
      <c r="D34" s="185"/>
      <c r="E34" s="119"/>
    </row>
    <row r="35" spans="2:5" ht="14.4">
      <c r="B35" s="142" t="s">
        <v>98</v>
      </c>
      <c r="C35" s="180">
        <v>45790</v>
      </c>
      <c r="D35" s="184"/>
    </row>
    <row r="36" spans="2:5" ht="14.4">
      <c r="B36" s="142" t="s">
        <v>194</v>
      </c>
      <c r="C36" s="181">
        <v>45792</v>
      </c>
      <c r="D36" s="186"/>
    </row>
    <row r="37" spans="2:5" ht="14.4">
      <c r="B37" s="142" t="s">
        <v>97</v>
      </c>
      <c r="C37" s="188">
        <v>0.4375</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74" t="s">
        <v>263</v>
      </c>
      <c r="D7" s="574"/>
      <c r="E7" s="574"/>
      <c r="F7" s="574"/>
      <c r="G7" s="574"/>
      <c r="H7" s="574"/>
      <c r="I7" s="574"/>
      <c r="J7" s="574"/>
      <c r="K7" s="574"/>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76" t="s">
        <v>253</v>
      </c>
      <c r="H14" s="576"/>
      <c r="I14" s="576"/>
      <c r="J14" s="576"/>
      <c r="K14" s="576"/>
      <c r="L14" s="259"/>
      <c r="M14" s="39"/>
    </row>
    <row r="15" spans="1:17">
      <c r="A15" s="253"/>
      <c r="B15" s="253"/>
      <c r="C15" s="253"/>
      <c r="D15" s="253"/>
      <c r="E15" s="254"/>
      <c r="F15" s="253"/>
      <c r="G15" s="576"/>
      <c r="H15" s="576"/>
      <c r="I15" s="576"/>
      <c r="J15" s="576"/>
      <c r="K15" s="576"/>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77" t="s">
        <v>255</v>
      </c>
      <c r="I20" s="577"/>
      <c r="J20" s="577"/>
      <c r="K20" s="577"/>
      <c r="L20" s="260"/>
      <c r="M20" s="39"/>
    </row>
    <row r="21" spans="1:16">
      <c r="A21" s="253"/>
      <c r="B21" s="253"/>
      <c r="C21" s="253"/>
      <c r="D21" s="253"/>
      <c r="E21" s="253"/>
      <c r="F21" s="253"/>
      <c r="G21" s="260"/>
      <c r="H21" s="577"/>
      <c r="I21" s="577"/>
      <c r="J21" s="577"/>
      <c r="K21" s="577"/>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77" t="s">
        <v>256</v>
      </c>
      <c r="I29" s="577"/>
      <c r="J29" s="577"/>
      <c r="K29" s="577"/>
      <c r="L29" s="260"/>
      <c r="M29" s="39"/>
    </row>
    <row r="30" spans="1:16">
      <c r="A30" s="253"/>
      <c r="B30" s="253"/>
      <c r="C30" s="253"/>
      <c r="D30" s="253"/>
      <c r="E30" s="253"/>
      <c r="F30" s="253"/>
      <c r="G30" s="261"/>
      <c r="H30" s="577"/>
      <c r="I30" s="577"/>
      <c r="J30" s="577"/>
      <c r="K30" s="577"/>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75" t="s">
        <v>93</v>
      </c>
      <c r="E34" s="575"/>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71" t="s">
        <v>257</v>
      </c>
      <c r="H36" s="571"/>
      <c r="I36" s="571"/>
      <c r="J36" s="571"/>
      <c r="K36" s="571"/>
      <c r="L36" s="571"/>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72" t="s">
        <v>259</v>
      </c>
      <c r="D41" s="572"/>
      <c r="E41" s="572"/>
      <c r="F41" s="572"/>
      <c r="G41" s="572"/>
      <c r="H41" s="572"/>
      <c r="I41" s="572"/>
      <c r="J41" s="572"/>
      <c r="K41" s="572"/>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73" t="s">
        <v>262</v>
      </c>
      <c r="D57" s="573"/>
      <c r="E57" s="573"/>
      <c r="F57" s="573"/>
      <c r="G57" s="573"/>
      <c r="H57" s="573"/>
      <c r="I57" s="573"/>
      <c r="J57" s="573"/>
      <c r="K57" s="573"/>
      <c r="L57" s="250"/>
    </row>
    <row r="58" spans="1:12">
      <c r="A58" s="250"/>
      <c r="B58" s="250"/>
      <c r="C58" s="573"/>
      <c r="D58" s="573"/>
      <c r="E58" s="573"/>
      <c r="F58" s="573"/>
      <c r="G58" s="573"/>
      <c r="H58" s="573"/>
      <c r="I58" s="573"/>
      <c r="J58" s="573"/>
      <c r="K58" s="573"/>
      <c r="L58" s="250"/>
    </row>
    <row r="59" spans="1:12">
      <c r="A59" s="250"/>
      <c r="B59" s="250"/>
      <c r="C59" s="573"/>
      <c r="D59" s="573"/>
      <c r="E59" s="573"/>
      <c r="F59" s="573"/>
      <c r="G59" s="573"/>
      <c r="H59" s="573"/>
      <c r="I59" s="573"/>
      <c r="J59" s="573"/>
      <c r="K59" s="573"/>
      <c r="L59" s="250"/>
    </row>
    <row r="60" spans="1:12">
      <c r="A60" s="250"/>
      <c r="B60" s="250"/>
      <c r="C60" s="573"/>
      <c r="D60" s="573"/>
      <c r="E60" s="573"/>
      <c r="F60" s="573"/>
      <c r="G60" s="573"/>
      <c r="H60" s="573"/>
      <c r="I60" s="573"/>
      <c r="J60" s="573"/>
      <c r="K60" s="573"/>
      <c r="L60" s="250"/>
    </row>
    <row r="61" spans="1:12">
      <c r="A61" s="250"/>
      <c r="B61" s="250"/>
      <c r="C61" s="573"/>
      <c r="D61" s="573"/>
      <c r="E61" s="573"/>
      <c r="F61" s="573"/>
      <c r="G61" s="573"/>
      <c r="H61" s="573"/>
      <c r="I61" s="573"/>
      <c r="J61" s="573"/>
      <c r="K61" s="573"/>
      <c r="L61" s="250"/>
    </row>
    <row r="62" spans="1:12">
      <c r="A62" s="250"/>
      <c r="B62" s="250"/>
      <c r="C62" s="573"/>
      <c r="D62" s="573"/>
      <c r="E62" s="573"/>
      <c r="F62" s="573"/>
      <c r="G62" s="573"/>
      <c r="H62" s="573"/>
      <c r="I62" s="573"/>
      <c r="J62" s="573"/>
      <c r="K62" s="573"/>
      <c r="L62" s="250"/>
    </row>
    <row r="63" spans="1:12">
      <c r="A63" s="250"/>
      <c r="B63" s="250"/>
      <c r="C63" s="573"/>
      <c r="D63" s="573"/>
      <c r="E63" s="573"/>
      <c r="F63" s="573"/>
      <c r="G63" s="573"/>
      <c r="H63" s="573"/>
      <c r="I63" s="573"/>
      <c r="J63" s="573"/>
      <c r="K63" s="573"/>
      <c r="L63" s="250"/>
    </row>
    <row r="64" spans="1:12">
      <c r="A64" s="250"/>
      <c r="B64" s="250"/>
      <c r="C64" s="573"/>
      <c r="D64" s="573"/>
      <c r="E64" s="573"/>
      <c r="F64" s="573"/>
      <c r="G64" s="573"/>
      <c r="H64" s="573"/>
      <c r="I64" s="573"/>
      <c r="J64" s="573"/>
      <c r="K64" s="573"/>
      <c r="L64" s="250"/>
    </row>
    <row r="65" spans="1:12">
      <c r="A65" s="250"/>
      <c r="B65" s="250"/>
      <c r="C65" s="573"/>
      <c r="D65" s="573"/>
      <c r="E65" s="573"/>
      <c r="F65" s="573"/>
      <c r="G65" s="573"/>
      <c r="H65" s="573"/>
      <c r="I65" s="573"/>
      <c r="J65" s="573"/>
      <c r="K65" s="573"/>
      <c r="L65" s="250"/>
    </row>
    <row r="66" spans="1:12">
      <c r="A66" s="250"/>
      <c r="B66" s="250"/>
      <c r="C66" s="573"/>
      <c r="D66" s="573"/>
      <c r="E66" s="573"/>
      <c r="F66" s="573"/>
      <c r="G66" s="573"/>
      <c r="H66" s="573"/>
      <c r="I66" s="573"/>
      <c r="J66" s="573"/>
      <c r="K66" s="573"/>
      <c r="L66" s="250"/>
    </row>
    <row r="67" spans="1:12">
      <c r="A67" s="250"/>
      <c r="B67" s="250"/>
      <c r="C67" s="573"/>
      <c r="D67" s="573"/>
      <c r="E67" s="573"/>
      <c r="F67" s="573"/>
      <c r="G67" s="573"/>
      <c r="H67" s="573"/>
      <c r="I67" s="573"/>
      <c r="J67" s="573"/>
      <c r="K67" s="573"/>
      <c r="L67" s="250"/>
    </row>
    <row r="68" spans="1:12">
      <c r="A68" s="250"/>
      <c r="B68" s="250"/>
      <c r="C68" s="573"/>
      <c r="D68" s="573"/>
      <c r="E68" s="573"/>
      <c r="F68" s="573"/>
      <c r="G68" s="573"/>
      <c r="H68" s="573"/>
      <c r="I68" s="573"/>
      <c r="J68" s="573"/>
      <c r="K68" s="573"/>
      <c r="L68" s="250"/>
    </row>
    <row r="69" spans="1:12">
      <c r="A69" s="250"/>
      <c r="B69" s="250"/>
      <c r="C69" s="573"/>
      <c r="D69" s="573"/>
      <c r="E69" s="573"/>
      <c r="F69" s="573"/>
      <c r="G69" s="573"/>
      <c r="H69" s="573"/>
      <c r="I69" s="573"/>
      <c r="J69" s="573"/>
      <c r="K69" s="573"/>
      <c r="L69" s="250"/>
    </row>
    <row r="70" spans="1:12">
      <c r="A70" s="250"/>
      <c r="B70" s="250"/>
      <c r="C70" s="573"/>
      <c r="D70" s="573"/>
      <c r="E70" s="573"/>
      <c r="F70" s="573"/>
      <c r="G70" s="573"/>
      <c r="H70" s="573"/>
      <c r="I70" s="573"/>
      <c r="J70" s="573"/>
      <c r="K70" s="573"/>
      <c r="L70" s="250"/>
    </row>
    <row r="71" spans="1:12">
      <c r="A71" s="250"/>
      <c r="B71" s="250"/>
      <c r="C71" s="573"/>
      <c r="D71" s="573"/>
      <c r="E71" s="573"/>
      <c r="F71" s="573"/>
      <c r="G71" s="573"/>
      <c r="H71" s="573"/>
      <c r="I71" s="573"/>
      <c r="J71" s="573"/>
      <c r="K71" s="573"/>
      <c r="L71" s="250"/>
    </row>
    <row r="72" spans="1:12">
      <c r="A72" s="250"/>
      <c r="B72" s="250"/>
      <c r="C72" s="573"/>
      <c r="D72" s="573"/>
      <c r="E72" s="573"/>
      <c r="F72" s="573"/>
      <c r="G72" s="573"/>
      <c r="H72" s="573"/>
      <c r="I72" s="573"/>
      <c r="J72" s="573"/>
      <c r="K72" s="573"/>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80" t="s">
        <v>195</v>
      </c>
      <c r="C5" s="580"/>
      <c r="D5" s="580"/>
      <c r="E5" s="580"/>
      <c r="F5" s="580"/>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8" t="s">
        <v>203</v>
      </c>
      <c r="C13" s="207"/>
      <c r="D13" s="208" t="s">
        <v>204</v>
      </c>
      <c r="E13" s="209"/>
      <c r="F13" s="210"/>
      <c r="G13" s="201"/>
    </row>
    <row r="14" spans="1:12" ht="28.5" customHeight="1">
      <c r="B14" s="578"/>
      <c r="C14" s="207"/>
      <c r="D14" s="208" t="s">
        <v>205</v>
      </c>
      <c r="E14" s="209"/>
      <c r="F14" s="210"/>
      <c r="G14" s="211"/>
    </row>
    <row r="15" spans="1:12" ht="37.5" customHeight="1">
      <c r="B15" s="581"/>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82" t="s">
        <v>221</v>
      </c>
      <c r="C29" s="217"/>
      <c r="D29" s="218" t="s">
        <v>222</v>
      </c>
      <c r="E29" s="214"/>
      <c r="F29" s="215"/>
    </row>
    <row r="30" spans="2:7" ht="37.5" customHeight="1">
      <c r="B30" s="581"/>
      <c r="C30" s="217"/>
      <c r="D30" s="218" t="s">
        <v>223</v>
      </c>
      <c r="E30" s="214"/>
      <c r="F30" s="215"/>
    </row>
    <row r="31" spans="2:7" ht="28.5" customHeight="1">
      <c r="B31" s="583" t="s">
        <v>224</v>
      </c>
      <c r="C31" s="217"/>
      <c r="D31" s="218" t="s">
        <v>225</v>
      </c>
      <c r="E31" s="214"/>
      <c r="F31" s="215"/>
    </row>
    <row r="32" spans="2:7" ht="28.5" customHeight="1">
      <c r="B32" s="584"/>
      <c r="C32" s="217"/>
      <c r="D32" s="218" t="s">
        <v>226</v>
      </c>
      <c r="E32" s="214"/>
      <c r="F32" s="215"/>
    </row>
    <row r="33" spans="2:7" ht="28.5" customHeight="1" thickBot="1">
      <c r="B33" s="585"/>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86" t="s">
        <v>228</v>
      </c>
      <c r="C36" s="235"/>
      <c r="D36" s="236" t="s">
        <v>229</v>
      </c>
      <c r="E36" s="237"/>
      <c r="F36" s="210"/>
      <c r="G36" s="233"/>
    </row>
    <row r="37" spans="2:7" ht="37.5" customHeight="1">
      <c r="B37" s="578"/>
      <c r="C37" s="217"/>
      <c r="D37" s="218" t="s">
        <v>230</v>
      </c>
      <c r="E37" s="214"/>
      <c r="F37" s="215"/>
    </row>
    <row r="38" spans="2:7" ht="28.5" customHeight="1">
      <c r="B38" s="578"/>
      <c r="C38" s="217"/>
      <c r="D38" s="218" t="s">
        <v>231</v>
      </c>
      <c r="E38" s="214"/>
      <c r="F38" s="215"/>
    </row>
    <row r="39" spans="2:7" ht="63.75" customHeight="1" thickBot="1">
      <c r="B39" s="579"/>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86" t="s">
        <v>234</v>
      </c>
      <c r="C42" s="235"/>
      <c r="D42" s="236" t="s">
        <v>235</v>
      </c>
      <c r="E42" s="237"/>
      <c r="F42" s="210"/>
      <c r="G42" s="233"/>
    </row>
    <row r="43" spans="2:7" ht="37.5" customHeight="1">
      <c r="B43" s="578"/>
      <c r="C43" s="217"/>
      <c r="D43" s="218" t="s">
        <v>236</v>
      </c>
      <c r="E43" s="214"/>
      <c r="F43" s="215"/>
    </row>
    <row r="44" spans="2:7" ht="28.5" customHeight="1">
      <c r="B44" s="581"/>
      <c r="C44" s="238"/>
      <c r="D44" s="218" t="s">
        <v>231</v>
      </c>
      <c r="E44" s="239"/>
      <c r="F44" s="240"/>
    </row>
    <row r="45" spans="2:7" ht="28.5" customHeight="1">
      <c r="B45" s="578" t="s">
        <v>237</v>
      </c>
      <c r="C45" s="238"/>
      <c r="D45" s="218" t="s">
        <v>238</v>
      </c>
      <c r="E45" s="239"/>
      <c r="F45" s="240"/>
    </row>
    <row r="46" spans="2:7" ht="37.5" customHeight="1" thickBot="1">
      <c r="B46" s="579"/>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9"/>
      <c r="I3" s="58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0"/>
      <c r="F9" s="590"/>
      <c r="G9" s="271"/>
      <c r="H9" s="591" t="str">
        <f>共通入力シート!C6&amp;""</f>
        <v/>
      </c>
      <c r="I9" s="591"/>
      <c r="J9" s="591"/>
      <c r="K9" s="591"/>
      <c r="L9" s="591"/>
      <c r="M9" s="591"/>
      <c r="N9" s="591"/>
    </row>
    <row r="10" spans="2:17" ht="28.5" customHeight="1">
      <c r="B10" s="265"/>
      <c r="C10" s="265"/>
      <c r="D10" s="265"/>
      <c r="E10" s="590"/>
      <c r="F10" s="590"/>
      <c r="G10" s="271"/>
      <c r="H10" s="591" t="str">
        <f>共通入力シート!C7&amp;""</f>
        <v/>
      </c>
      <c r="I10" s="591"/>
      <c r="J10" s="591"/>
      <c r="K10" s="591"/>
      <c r="L10" s="591"/>
      <c r="M10" s="591"/>
      <c r="N10" s="591"/>
    </row>
    <row r="11" spans="2:17" ht="28.5" customHeight="1">
      <c r="B11" s="265"/>
      <c r="C11" s="265"/>
      <c r="D11" s="265"/>
      <c r="E11" s="265"/>
      <c r="F11" s="271"/>
      <c r="G11" s="275" t="s">
        <v>276</v>
      </c>
      <c r="H11" s="276"/>
      <c r="I11" s="276"/>
      <c r="J11" s="588"/>
      <c r="K11" s="588"/>
      <c r="L11" s="588"/>
      <c r="M11" s="588"/>
      <c r="N11" s="58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46" t="s">
        <v>277</v>
      </c>
      <c r="C14" s="546"/>
      <c r="D14" s="546"/>
      <c r="E14" s="546"/>
      <c r="F14" s="546"/>
      <c r="G14" s="546"/>
      <c r="H14" s="546"/>
      <c r="I14" s="546"/>
      <c r="J14" s="546"/>
      <c r="K14" s="546"/>
      <c r="L14" s="546"/>
      <c r="M14" s="546"/>
      <c r="N14" s="546"/>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87" t="s">
        <v>278</v>
      </c>
      <c r="D17" s="587"/>
      <c r="E17" s="587"/>
      <c r="F17" s="587"/>
      <c r="G17" s="587"/>
      <c r="H17" s="587"/>
      <c r="I17" s="587"/>
      <c r="J17" s="587"/>
      <c r="K17" s="587"/>
      <c r="L17" s="587"/>
      <c r="M17" s="587"/>
      <c r="N17" s="587"/>
    </row>
    <row r="18" spans="2:15" ht="18" customHeight="1">
      <c r="B18" s="265"/>
      <c r="C18" s="587"/>
      <c r="D18" s="587"/>
      <c r="E18" s="587"/>
      <c r="F18" s="587"/>
      <c r="G18" s="587"/>
      <c r="H18" s="587"/>
      <c r="I18" s="587"/>
      <c r="J18" s="587"/>
      <c r="K18" s="587"/>
      <c r="L18" s="587"/>
      <c r="M18" s="587"/>
      <c r="N18" s="58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8" t="s">
        <v>121</v>
      </c>
      <c r="D22" s="598"/>
      <c r="E22" s="593" t="str">
        <f>共通入力シート!C33</f>
        <v>嶋田橋補修工事</v>
      </c>
      <c r="F22" s="593"/>
      <c r="G22" s="593"/>
      <c r="H22" s="593"/>
      <c r="I22" s="593"/>
      <c r="J22" s="593"/>
      <c r="K22" s="593"/>
      <c r="L22" s="593"/>
      <c r="M22" s="593"/>
      <c r="N22" s="593"/>
    </row>
    <row r="23" spans="2:15" ht="28.5" customHeight="1">
      <c r="B23" s="265"/>
      <c r="C23" s="598" t="s">
        <v>281</v>
      </c>
      <c r="D23" s="598"/>
      <c r="E23" s="594" t="str">
        <f>TEXT(共通入力シート!C36,"[DBNum3][$-ja-JP]ggge年m月d日（aaa）")&amp;TEXT(共通入力シート!C37,"[$-ja-JP] AM/PMh:mm;@")</f>
        <v>令和７年５月１５日(木) 午前10:30</v>
      </c>
      <c r="F23" s="595"/>
      <c r="G23" s="595"/>
      <c r="H23" s="595"/>
      <c r="I23" s="595"/>
      <c r="J23" s="595"/>
      <c r="K23" s="595"/>
      <c r="L23" s="595"/>
      <c r="M23" s="595"/>
      <c r="N23" s="596"/>
      <c r="O23" s="279"/>
    </row>
    <row r="24" spans="2:15">
      <c r="B24" s="265"/>
      <c r="C24" s="265"/>
      <c r="D24" s="265"/>
      <c r="E24" s="265"/>
      <c r="F24" s="265"/>
      <c r="G24" s="265"/>
      <c r="H24" s="265"/>
      <c r="I24" s="265"/>
      <c r="J24" s="265"/>
      <c r="K24" s="265"/>
      <c r="L24" s="265"/>
      <c r="M24" s="265"/>
      <c r="N24" s="265"/>
    </row>
    <row r="25" spans="2:15">
      <c r="B25" s="265"/>
      <c r="C25" s="265"/>
      <c r="D25" s="265"/>
      <c r="E25" s="265"/>
      <c r="F25" s="546" t="s">
        <v>282</v>
      </c>
      <c r="G25" s="546"/>
      <c r="H25" s="546"/>
      <c r="I25" s="546"/>
      <c r="J25" s="265"/>
      <c r="K25" s="265"/>
      <c r="L25" s="265"/>
      <c r="M25" s="265"/>
      <c r="N25" s="265"/>
    </row>
    <row r="26" spans="2:15">
      <c r="B26" s="265"/>
      <c r="C26" s="282"/>
      <c r="D26" s="282"/>
      <c r="E26" s="282"/>
      <c r="F26" s="546"/>
      <c r="G26" s="546"/>
      <c r="H26" s="546"/>
      <c r="I26" s="546"/>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8" t="s">
        <v>284</v>
      </c>
      <c r="D29" s="598"/>
      <c r="E29" s="599"/>
      <c r="F29" s="599"/>
      <c r="G29" s="599"/>
      <c r="H29" s="599"/>
      <c r="I29" s="599"/>
      <c r="J29" s="599"/>
      <c r="K29" s="599"/>
      <c r="L29" s="599"/>
      <c r="M29" s="599"/>
      <c r="N29" s="599"/>
    </row>
    <row r="30" spans="2:15" ht="28.5" customHeight="1">
      <c r="B30" s="265"/>
      <c r="C30" s="598" t="s">
        <v>285</v>
      </c>
      <c r="D30" s="598"/>
      <c r="E30" s="592" t="s">
        <v>294</v>
      </c>
      <c r="F30" s="592"/>
      <c r="G30" s="592"/>
      <c r="H30" s="592"/>
      <c r="I30" s="592"/>
      <c r="J30" s="592"/>
      <c r="K30" s="592"/>
      <c r="L30" s="592"/>
      <c r="M30" s="592"/>
      <c r="N30" s="592"/>
    </row>
    <row r="31" spans="2:15" ht="28.5" customHeight="1">
      <c r="B31" s="265"/>
      <c r="C31" s="598" t="s">
        <v>316</v>
      </c>
      <c r="D31" s="598"/>
      <c r="E31" s="592"/>
      <c r="F31" s="592"/>
      <c r="G31" s="592"/>
      <c r="H31" s="592"/>
      <c r="I31" s="592"/>
      <c r="J31" s="592"/>
      <c r="K31" s="592"/>
      <c r="L31" s="592"/>
      <c r="M31" s="592"/>
      <c r="N31" s="592"/>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97"/>
      <c r="D35" s="597"/>
      <c r="E35" s="597"/>
      <c r="F35" s="597"/>
      <c r="G35" s="154"/>
      <c r="H35" s="154"/>
      <c r="I35" s="154"/>
      <c r="J35" s="154"/>
      <c r="K35" s="154"/>
      <c r="L35" s="154"/>
      <c r="M35" s="154"/>
      <c r="N35" s="154"/>
    </row>
    <row r="36" spans="2:14">
      <c r="B36" s="265"/>
      <c r="C36" s="597"/>
      <c r="D36" s="597"/>
      <c r="E36" s="597"/>
      <c r="F36" s="597"/>
      <c r="G36" s="154"/>
      <c r="H36" s="154"/>
      <c r="I36" s="154"/>
      <c r="J36" s="154"/>
      <c r="K36" s="154"/>
      <c r="L36" s="154"/>
      <c r="M36" s="154"/>
      <c r="N36" s="154"/>
    </row>
    <row r="37" spans="2:14">
      <c r="B37" s="265"/>
      <c r="C37" s="597"/>
      <c r="D37" s="597"/>
      <c r="E37" s="597"/>
      <c r="F37" s="597"/>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3">
    <mergeCell ref="E30:N30"/>
    <mergeCell ref="E22:N22"/>
    <mergeCell ref="E23:N23"/>
    <mergeCell ref="F25:I26"/>
    <mergeCell ref="C35:C37"/>
    <mergeCell ref="D35:D37"/>
    <mergeCell ref="E35:E37"/>
    <mergeCell ref="F35:F37"/>
    <mergeCell ref="C22:D22"/>
    <mergeCell ref="C23:D23"/>
    <mergeCell ref="C29:D29"/>
    <mergeCell ref="C30:D30"/>
    <mergeCell ref="E29:N29"/>
    <mergeCell ref="C31:D31"/>
    <mergeCell ref="E31:N31"/>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8" t="s">
        <v>100</v>
      </c>
      <c r="D5" s="309"/>
      <c r="E5" s="309"/>
      <c r="F5" s="309"/>
      <c r="G5" s="309"/>
      <c r="H5" s="309"/>
      <c r="I5" s="309"/>
      <c r="J5" s="309"/>
      <c r="K5" s="309"/>
      <c r="L5" s="309"/>
      <c r="M5" s="309"/>
      <c r="N5" s="309"/>
      <c r="O5" s="309"/>
      <c r="P5" s="310"/>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4"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5"/>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1" t="s">
        <v>107</v>
      </c>
      <c r="E13" s="311"/>
      <c r="F13" s="314" t="str">
        <f>共通入力シート!C33</f>
        <v>嶋田橋補修工事</v>
      </c>
      <c r="G13" s="314"/>
      <c r="H13" s="314"/>
      <c r="I13" s="314"/>
      <c r="J13" s="314"/>
      <c r="K13" s="314"/>
      <c r="L13" s="314"/>
      <c r="M13" s="314"/>
      <c r="N13" s="314"/>
      <c r="O13" s="314"/>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2">
        <f>共通入力シート!C36</f>
        <v>45792</v>
      </c>
      <c r="G19" s="312"/>
      <c r="H19" s="312"/>
      <c r="I19" s="312"/>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3" t="str">
        <f>共通入力シート!C6&amp;""</f>
        <v/>
      </c>
      <c r="I26" s="313"/>
      <c r="J26" s="313"/>
      <c r="K26" s="313"/>
      <c r="L26" s="313"/>
      <c r="M26" s="313"/>
      <c r="N26" s="313"/>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3" t="str">
        <f>共通入力シート!C7&amp;""</f>
        <v/>
      </c>
      <c r="I29" s="313"/>
      <c r="J29" s="313"/>
      <c r="K29" s="313"/>
      <c r="L29" s="313"/>
      <c r="M29" s="313"/>
      <c r="N29" s="313"/>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3" t="str">
        <f>共通入力シート!C8&amp;"　"&amp;共通入力シート!C9&amp;""</f>
        <v>　</v>
      </c>
      <c r="I32" s="313"/>
      <c r="J32" s="313"/>
      <c r="K32" s="313"/>
      <c r="L32" s="313"/>
      <c r="M32" s="313"/>
      <c r="N32" s="313"/>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6" t="s">
        <v>243</v>
      </c>
      <c r="D37" s="307"/>
      <c r="E37" s="307"/>
      <c r="F37" s="307"/>
      <c r="G37" s="307"/>
      <c r="H37" s="307"/>
      <c r="I37" s="307"/>
      <c r="J37" s="307"/>
      <c r="K37" s="307"/>
      <c r="L37" s="307"/>
      <c r="M37" s="307"/>
      <c r="N37" s="307"/>
      <c r="O37" s="307"/>
      <c r="P37" s="307"/>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3"/>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28" t="s">
        <v>14</v>
      </c>
      <c r="C4" s="328"/>
      <c r="D4" s="328"/>
      <c r="E4" s="328"/>
      <c r="F4" s="328"/>
      <c r="G4" s="328"/>
      <c r="H4" s="328"/>
      <c r="I4" s="328"/>
      <c r="J4" s="328"/>
      <c r="K4" s="328"/>
      <c r="L4" s="328"/>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46">
        <f>共通入力シート!C36</f>
        <v>45792</v>
      </c>
      <c r="L6" s="346"/>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27" t="str">
        <f>共通入力シート!C6&amp;""</f>
        <v/>
      </c>
      <c r="I10" s="327"/>
      <c r="J10" s="327"/>
      <c r="K10" s="327"/>
      <c r="L10" s="327"/>
      <c r="M10" s="77"/>
    </row>
    <row r="11" spans="2:23" ht="21" customHeight="1">
      <c r="B11" s="1"/>
      <c r="C11" s="1"/>
      <c r="D11" s="1"/>
      <c r="E11" s="1"/>
      <c r="F11" s="4" t="s">
        <v>4</v>
      </c>
      <c r="G11" s="1"/>
      <c r="H11" s="327" t="str">
        <f>共通入力シート!C7&amp;""</f>
        <v/>
      </c>
      <c r="I11" s="327"/>
      <c r="J11" s="327"/>
      <c r="K11" s="327"/>
      <c r="L11" s="327"/>
      <c r="M11" s="77"/>
    </row>
    <row r="12" spans="2:23" ht="21" customHeight="1">
      <c r="B12" s="1"/>
      <c r="C12" s="1"/>
      <c r="D12" s="1"/>
      <c r="E12" s="1"/>
      <c r="F12" s="4" t="s">
        <v>5</v>
      </c>
      <c r="G12" s="1"/>
      <c r="H12" s="327" t="str">
        <f>共通入力シート!C8&amp;"　"&amp;共通入力シート!C9&amp;""</f>
        <v>　</v>
      </c>
      <c r="I12" s="327"/>
      <c r="J12" s="327"/>
      <c r="K12" s="327"/>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4" t="str">
        <f>共通入力シート!C33</f>
        <v>嶋田橋補修工事</v>
      </c>
      <c r="F14" s="314"/>
      <c r="G14" s="314"/>
      <c r="H14" s="314"/>
      <c r="I14" s="314"/>
      <c r="J14" s="314"/>
      <c r="K14" s="314"/>
      <c r="L14" s="7"/>
      <c r="M14" s="107"/>
    </row>
    <row r="15" spans="2:23" ht="17.25" customHeight="1">
      <c r="B15" s="1"/>
      <c r="C15" s="1"/>
      <c r="D15" s="1"/>
      <c r="E15" s="1"/>
      <c r="F15" s="1"/>
      <c r="G15" s="1"/>
      <c r="H15" s="1"/>
      <c r="I15" s="1"/>
      <c r="J15" s="1"/>
      <c r="K15" s="1"/>
      <c r="L15" s="1"/>
      <c r="M15" s="76"/>
    </row>
    <row r="16" spans="2:23" ht="21" customHeight="1">
      <c r="B16" s="1"/>
      <c r="C16" s="329" t="s">
        <v>16</v>
      </c>
      <c r="D16" s="330"/>
      <c r="E16" s="333" t="s">
        <v>18</v>
      </c>
      <c r="F16" s="335"/>
      <c r="G16" s="336"/>
      <c r="H16" s="13" t="s">
        <v>6</v>
      </c>
      <c r="I16" s="13" t="s">
        <v>7</v>
      </c>
      <c r="J16" s="333" t="s">
        <v>19</v>
      </c>
      <c r="K16" s="334"/>
      <c r="L16" s="330"/>
      <c r="M16" s="108"/>
    </row>
    <row r="17" spans="2:14" ht="21" customHeight="1">
      <c r="B17" s="1"/>
      <c r="C17" s="331" t="s">
        <v>22</v>
      </c>
      <c r="D17" s="332"/>
      <c r="E17" s="339"/>
      <c r="F17" s="340"/>
      <c r="G17" s="341"/>
      <c r="H17" s="8"/>
      <c r="I17" s="8"/>
      <c r="J17" s="348"/>
      <c r="K17" s="349"/>
      <c r="L17" s="350"/>
      <c r="M17" s="108"/>
    </row>
    <row r="18" spans="2:14" ht="21" customHeight="1">
      <c r="B18" s="1"/>
      <c r="C18" s="315"/>
      <c r="D18" s="316"/>
      <c r="E18" s="322" t="s">
        <v>309</v>
      </c>
      <c r="F18" s="323"/>
      <c r="G18" s="324"/>
      <c r="H18" s="9" t="s">
        <v>20</v>
      </c>
      <c r="I18" s="9">
        <v>1</v>
      </c>
      <c r="J18" s="325"/>
      <c r="K18" s="326"/>
      <c r="L18" s="10" t="s">
        <v>15</v>
      </c>
      <c r="M18" s="109"/>
    </row>
    <row r="19" spans="2:14" ht="21" customHeight="1">
      <c r="B19" s="1"/>
      <c r="C19" s="315"/>
      <c r="D19" s="316"/>
      <c r="E19" s="322" t="s">
        <v>310</v>
      </c>
      <c r="F19" s="323"/>
      <c r="G19" s="324"/>
      <c r="H19" s="9" t="s">
        <v>20</v>
      </c>
      <c r="I19" s="9">
        <v>1</v>
      </c>
      <c r="J19" s="325"/>
      <c r="K19" s="326"/>
      <c r="L19" s="10" t="s">
        <v>15</v>
      </c>
      <c r="M19" s="109"/>
    </row>
    <row r="20" spans="2:14" ht="21" customHeight="1">
      <c r="B20" s="1"/>
      <c r="C20" s="337" t="s">
        <v>8</v>
      </c>
      <c r="D20" s="338"/>
      <c r="E20" s="342"/>
      <c r="F20" s="343"/>
      <c r="G20" s="344"/>
      <c r="H20" s="11" t="s">
        <v>20</v>
      </c>
      <c r="I20" s="11">
        <v>1</v>
      </c>
      <c r="J20" s="358" t="str">
        <f>IF(SUM(J18:K19)&gt;0,SUM(J18:K19),"")</f>
        <v/>
      </c>
      <c r="K20" s="359"/>
      <c r="L20" s="12" t="s">
        <v>15</v>
      </c>
      <c r="M20" s="109"/>
      <c r="N20" s="75" t="s">
        <v>32</v>
      </c>
    </row>
    <row r="21" spans="2:14" ht="21" customHeight="1">
      <c r="B21" s="1"/>
      <c r="C21" s="315" t="s">
        <v>311</v>
      </c>
      <c r="D21" s="316"/>
      <c r="E21" s="317"/>
      <c r="F21" s="318"/>
      <c r="G21" s="319"/>
      <c r="H21" s="9"/>
      <c r="I21" s="9"/>
      <c r="J21" s="320"/>
      <c r="K21" s="321"/>
      <c r="L21" s="10"/>
      <c r="M21" s="109"/>
    </row>
    <row r="22" spans="2:14" ht="21" customHeight="1">
      <c r="B22" s="1"/>
      <c r="C22" s="315"/>
      <c r="D22" s="316"/>
      <c r="E22" s="322" t="s">
        <v>312</v>
      </c>
      <c r="F22" s="323"/>
      <c r="G22" s="324"/>
      <c r="H22" s="9" t="s">
        <v>20</v>
      </c>
      <c r="I22" s="9">
        <v>1</v>
      </c>
      <c r="J22" s="325"/>
      <c r="K22" s="326"/>
      <c r="L22" s="10" t="s">
        <v>15</v>
      </c>
      <c r="M22" s="109"/>
    </row>
    <row r="23" spans="2:14" ht="21" customHeight="1">
      <c r="B23" s="1"/>
      <c r="C23" s="315"/>
      <c r="D23" s="316"/>
      <c r="E23" s="322" t="s">
        <v>313</v>
      </c>
      <c r="F23" s="323"/>
      <c r="G23" s="324"/>
      <c r="H23" s="9" t="s">
        <v>20</v>
      </c>
      <c r="I23" s="9">
        <v>1</v>
      </c>
      <c r="J23" s="325"/>
      <c r="K23" s="326"/>
      <c r="L23" s="10" t="s">
        <v>15</v>
      </c>
      <c r="M23" s="109"/>
    </row>
    <row r="24" spans="2:14" ht="21" customHeight="1">
      <c r="B24" s="1"/>
      <c r="C24" s="315"/>
      <c r="D24" s="316"/>
      <c r="E24" s="322" t="s">
        <v>314</v>
      </c>
      <c r="F24" s="323"/>
      <c r="G24" s="324"/>
      <c r="H24" s="9" t="s">
        <v>20</v>
      </c>
      <c r="I24" s="9">
        <v>1</v>
      </c>
      <c r="J24" s="325"/>
      <c r="K24" s="326"/>
      <c r="L24" s="10" t="s">
        <v>15</v>
      </c>
      <c r="M24" s="109"/>
    </row>
    <row r="25" spans="2:14" ht="21" customHeight="1">
      <c r="B25" s="1"/>
      <c r="C25" s="345" t="s">
        <v>9</v>
      </c>
      <c r="D25" s="345"/>
      <c r="E25" s="356"/>
      <c r="F25" s="356"/>
      <c r="G25" s="357"/>
      <c r="H25" s="298" t="s">
        <v>20</v>
      </c>
      <c r="I25" s="298">
        <v>1</v>
      </c>
      <c r="J25" s="360" t="str">
        <f>IF(SUM(J22:K24)&gt;0,SUM(J22:K24),"")</f>
        <v/>
      </c>
      <c r="K25" s="361"/>
      <c r="L25" s="18" t="s">
        <v>15</v>
      </c>
      <c r="M25" s="109"/>
      <c r="N25" s="75" t="s">
        <v>315</v>
      </c>
    </row>
    <row r="26" spans="2:14" ht="21" customHeight="1">
      <c r="B26" s="1"/>
      <c r="C26" s="355" t="s">
        <v>21</v>
      </c>
      <c r="D26" s="355"/>
      <c r="E26" s="351"/>
      <c r="F26" s="351"/>
      <c r="G26" s="352"/>
      <c r="H26" s="13" t="s">
        <v>20</v>
      </c>
      <c r="I26" s="13">
        <v>1</v>
      </c>
      <c r="J26" s="362"/>
      <c r="K26" s="363"/>
      <c r="L26" s="14" t="s">
        <v>15</v>
      </c>
      <c r="M26" s="109"/>
    </row>
    <row r="27" spans="2:14" ht="21" customHeight="1" thickBot="1">
      <c r="B27" s="1"/>
      <c r="C27" s="347" t="s">
        <v>10</v>
      </c>
      <c r="D27" s="347"/>
      <c r="E27" s="353"/>
      <c r="F27" s="353"/>
      <c r="G27" s="354"/>
      <c r="H27" s="15" t="s">
        <v>20</v>
      </c>
      <c r="I27" s="15">
        <v>1</v>
      </c>
      <c r="J27" s="364"/>
      <c r="K27" s="365"/>
      <c r="L27" s="16" t="s">
        <v>15</v>
      </c>
      <c r="M27" s="109"/>
    </row>
    <row r="28" spans="2:14" ht="24" customHeight="1">
      <c r="B28" s="1"/>
      <c r="C28" s="345" t="s">
        <v>11</v>
      </c>
      <c r="D28" s="345"/>
      <c r="E28" s="356"/>
      <c r="F28" s="356"/>
      <c r="G28" s="357"/>
      <c r="H28" s="17"/>
      <c r="I28" s="17"/>
      <c r="J28" s="366" t="str">
        <f>IF(SUM(J20,J25:K27)&gt;0,SUM(J20,J25:K27),"")</f>
        <v/>
      </c>
      <c r="K28" s="367"/>
      <c r="L28" s="18" t="s">
        <v>15</v>
      </c>
      <c r="M28" s="109"/>
      <c r="N28" s="75" t="s">
        <v>33</v>
      </c>
    </row>
    <row r="29" spans="2:14" ht="17.25" customHeight="1">
      <c r="B29" s="1"/>
      <c r="C29" s="1" t="s">
        <v>12</v>
      </c>
      <c r="D29" s="1"/>
      <c r="E29" s="1"/>
      <c r="F29" s="1"/>
      <c r="G29" s="1"/>
      <c r="H29" s="1"/>
      <c r="I29" s="1"/>
      <c r="J29" s="1"/>
      <c r="K29" s="1"/>
      <c r="L29" s="1"/>
      <c r="M29" s="76"/>
    </row>
    <row r="30" spans="2:14" ht="17.25" customHeight="1">
      <c r="B30" s="1"/>
      <c r="C30" s="5" t="s">
        <v>25</v>
      </c>
      <c r="D30" s="113"/>
      <c r="E30" s="113"/>
      <c r="F30" s="113"/>
      <c r="G30" s="113"/>
      <c r="H30" s="113"/>
      <c r="I30" s="113"/>
      <c r="J30" s="113"/>
      <c r="K30" s="113"/>
      <c r="L30" s="113"/>
      <c r="M30" s="110"/>
    </row>
    <row r="31" spans="2:14" ht="17.25" customHeight="1">
      <c r="B31" s="1"/>
      <c r="C31" s="5" t="s">
        <v>26</v>
      </c>
      <c r="D31" s="113"/>
      <c r="E31" s="113"/>
      <c r="F31" s="113"/>
      <c r="G31" s="113"/>
      <c r="H31" s="113"/>
      <c r="I31" s="113"/>
      <c r="J31" s="113"/>
      <c r="K31" s="113"/>
      <c r="L31" s="113"/>
      <c r="M31" s="110"/>
    </row>
    <row r="32" spans="2:14" ht="17.25" customHeight="1">
      <c r="B32" s="1"/>
      <c r="C32" s="5" t="s">
        <v>30</v>
      </c>
      <c r="D32" s="5"/>
      <c r="E32" s="5"/>
      <c r="F32" s="5"/>
      <c r="G32" s="5"/>
      <c r="H32" s="5"/>
      <c r="I32" s="5"/>
      <c r="J32" s="5"/>
      <c r="K32" s="5"/>
      <c r="L32" s="5"/>
      <c r="M32" s="111"/>
    </row>
    <row r="33" spans="2:13" ht="17.25" customHeight="1">
      <c r="B33" s="1"/>
      <c r="C33" s="5" t="s">
        <v>27</v>
      </c>
      <c r="D33" s="5"/>
      <c r="E33" s="5"/>
      <c r="F33" s="5"/>
      <c r="G33" s="5"/>
      <c r="H33" s="5"/>
      <c r="I33" s="5"/>
      <c r="J33" s="5"/>
      <c r="K33" s="5"/>
      <c r="L33" s="5"/>
      <c r="M33" s="111"/>
    </row>
    <row r="34" spans="2:13" ht="17.25" customHeight="1">
      <c r="B34" s="1"/>
      <c r="C34" s="5" t="s">
        <v>28</v>
      </c>
      <c r="D34" s="5"/>
      <c r="E34" s="5"/>
      <c r="F34" s="5"/>
      <c r="G34" s="5"/>
      <c r="H34" s="5"/>
      <c r="I34" s="5"/>
      <c r="J34" s="5"/>
      <c r="K34" s="5"/>
      <c r="L34" s="5"/>
      <c r="M34" s="111"/>
    </row>
    <row r="35" spans="2:13" ht="17.25" customHeight="1">
      <c r="B35" s="1"/>
      <c r="C35" s="1" t="s">
        <v>29</v>
      </c>
      <c r="D35" s="5"/>
      <c r="E35" s="5"/>
      <c r="F35" s="5"/>
      <c r="G35" s="5"/>
      <c r="H35" s="5"/>
      <c r="I35" s="5"/>
      <c r="J35" s="5"/>
      <c r="K35" s="5"/>
      <c r="L35" s="5"/>
      <c r="M35" s="111"/>
    </row>
    <row r="36" spans="2:13" ht="17.25" customHeight="1">
      <c r="B36" s="1"/>
      <c r="C36" s="1" t="s">
        <v>13</v>
      </c>
      <c r="D36" s="1"/>
      <c r="E36" s="1"/>
      <c r="F36" s="1"/>
      <c r="G36" s="1"/>
      <c r="H36" s="1"/>
      <c r="I36" s="1"/>
      <c r="J36" s="1"/>
      <c r="K36" s="1"/>
      <c r="L36" s="1"/>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sheetData>
  <mergeCells count="45">
    <mergeCell ref="J27:K27"/>
    <mergeCell ref="J28:K28"/>
    <mergeCell ref="E25:G25"/>
    <mergeCell ref="C28:D28"/>
    <mergeCell ref="C18:D18"/>
    <mergeCell ref="C19:D19"/>
    <mergeCell ref="K6:L6"/>
    <mergeCell ref="C27:D27"/>
    <mergeCell ref="J17:L17"/>
    <mergeCell ref="E26:G26"/>
    <mergeCell ref="E27:G27"/>
    <mergeCell ref="C25:D25"/>
    <mergeCell ref="C26:D26"/>
    <mergeCell ref="E28:G28"/>
    <mergeCell ref="J18:K18"/>
    <mergeCell ref="J19:K19"/>
    <mergeCell ref="J20:K20"/>
    <mergeCell ref="J25:K25"/>
    <mergeCell ref="J26:K26"/>
    <mergeCell ref="B4:L4"/>
    <mergeCell ref="C16:D16"/>
    <mergeCell ref="C17:D17"/>
    <mergeCell ref="E14:K14"/>
    <mergeCell ref="J16:L16"/>
    <mergeCell ref="E16:G16"/>
    <mergeCell ref="H10:L10"/>
    <mergeCell ref="E17:G17"/>
    <mergeCell ref="C24:D24"/>
    <mergeCell ref="E24:G24"/>
    <mergeCell ref="J24:K24"/>
    <mergeCell ref="H11:L11"/>
    <mergeCell ref="H12:K12"/>
    <mergeCell ref="C20:D20"/>
    <mergeCell ref="E18:G18"/>
    <mergeCell ref="E19:G19"/>
    <mergeCell ref="E20:G20"/>
    <mergeCell ref="C21:D21"/>
    <mergeCell ref="E21:G21"/>
    <mergeCell ref="J21:K21"/>
    <mergeCell ref="C23:D23"/>
    <mergeCell ref="E23:G23"/>
    <mergeCell ref="J23:K23"/>
    <mergeCell ref="C22:D22"/>
    <mergeCell ref="E22:G22"/>
    <mergeCell ref="J22:K22"/>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81"/>
      <c r="X1" s="382"/>
      <c r="Y1" s="382"/>
      <c r="Z1" s="382"/>
      <c r="AA1" s="382"/>
      <c r="AB1" s="382"/>
      <c r="AC1" s="382"/>
      <c r="AD1" s="382"/>
      <c r="AE1" s="382"/>
      <c r="AF1" s="382"/>
      <c r="AG1" s="382"/>
      <c r="AH1" s="382"/>
      <c r="AI1" s="382"/>
      <c r="AJ1" s="382"/>
      <c r="AK1" s="382"/>
      <c r="AL1" s="382"/>
      <c r="AM1" s="382"/>
      <c r="AN1" s="382"/>
      <c r="AO1" s="382"/>
      <c r="AP1" s="382"/>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83" t="s">
        <v>83</v>
      </c>
      <c r="E3" s="384"/>
      <c r="F3" s="384"/>
      <c r="G3" s="384"/>
      <c r="H3" s="243"/>
      <c r="I3" s="385" t="str">
        <f>共通入力シート!C6&amp;""</f>
        <v/>
      </c>
      <c r="J3" s="385"/>
      <c r="K3" s="385"/>
      <c r="L3" s="385"/>
      <c r="M3" s="385"/>
      <c r="N3" s="385"/>
      <c r="O3" s="385"/>
      <c r="P3" s="385"/>
      <c r="Q3" s="385"/>
      <c r="R3" s="385"/>
      <c r="S3" s="385"/>
      <c r="T3" s="385"/>
      <c r="U3" s="385"/>
      <c r="V3" s="385"/>
      <c r="W3" s="385"/>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86" t="s">
        <v>247</v>
      </c>
      <c r="E4" s="387"/>
      <c r="F4" s="387"/>
      <c r="G4" s="387"/>
      <c r="H4" s="245"/>
      <c r="I4" s="388" t="str">
        <f>共通入力シート!C7&amp;""</f>
        <v/>
      </c>
      <c r="J4" s="388"/>
      <c r="K4" s="388"/>
      <c r="L4" s="388"/>
      <c r="M4" s="388"/>
      <c r="N4" s="388"/>
      <c r="O4" s="388"/>
      <c r="P4" s="388"/>
      <c r="Q4" s="388"/>
      <c r="R4" s="388"/>
      <c r="S4" s="388"/>
      <c r="T4" s="388"/>
      <c r="U4" s="388"/>
      <c r="V4" s="388"/>
      <c r="W4" s="388"/>
      <c r="X4" s="245" t="s">
        <v>41</v>
      </c>
      <c r="Y4" s="22"/>
      <c r="Z4" s="19"/>
      <c r="AA4" s="389" t="s">
        <v>304</v>
      </c>
      <c r="AB4" s="390"/>
      <c r="AC4" s="390"/>
      <c r="AD4" s="390"/>
      <c r="AE4" s="390"/>
      <c r="AF4" s="390"/>
      <c r="AG4" s="390"/>
      <c r="AH4" s="390"/>
      <c r="AI4" s="390"/>
      <c r="AJ4" s="390"/>
      <c r="AK4" s="390"/>
      <c r="AL4" s="390"/>
      <c r="AM4" s="390"/>
      <c r="AN4" s="390"/>
      <c r="AO4" s="390"/>
      <c r="AP4" s="391"/>
      <c r="AQ4" s="19"/>
      <c r="AR4" s="19"/>
    </row>
    <row r="5" spans="2:52" ht="15.75" customHeight="1">
      <c r="B5" s="19"/>
      <c r="C5" s="19"/>
      <c r="D5" s="386" t="s">
        <v>70</v>
      </c>
      <c r="E5" s="387"/>
      <c r="F5" s="387"/>
      <c r="G5" s="387"/>
      <c r="H5" s="245"/>
      <c r="I5" s="392" t="str">
        <f>共通入力シート!C10&amp;""</f>
        <v/>
      </c>
      <c r="J5" s="392"/>
      <c r="K5" s="392"/>
      <c r="L5" s="392"/>
      <c r="M5" s="392"/>
      <c r="N5" s="392"/>
      <c r="O5" s="392"/>
      <c r="P5" s="392"/>
      <c r="Q5" s="392"/>
      <c r="R5" s="392"/>
      <c r="S5" s="392"/>
      <c r="T5" s="392"/>
      <c r="U5" s="392"/>
      <c r="V5" s="392"/>
      <c r="W5" s="392"/>
      <c r="X5" s="245"/>
      <c r="Y5" s="22"/>
      <c r="Z5" s="19"/>
      <c r="AA5" s="389"/>
      <c r="AB5" s="390"/>
      <c r="AC5" s="390"/>
      <c r="AD5" s="390"/>
      <c r="AE5" s="390"/>
      <c r="AF5" s="390"/>
      <c r="AG5" s="390"/>
      <c r="AH5" s="390"/>
      <c r="AI5" s="390"/>
      <c r="AJ5" s="390"/>
      <c r="AK5" s="390"/>
      <c r="AL5" s="390"/>
      <c r="AM5" s="390"/>
      <c r="AN5" s="390"/>
      <c r="AO5" s="390"/>
      <c r="AP5" s="391"/>
      <c r="AQ5" s="19"/>
      <c r="AR5" s="19"/>
    </row>
    <row r="6" spans="2:52" ht="15.75" customHeight="1">
      <c r="B6" s="19"/>
      <c r="C6" s="19"/>
      <c r="D6" s="386" t="s">
        <v>69</v>
      </c>
      <c r="E6" s="393"/>
      <c r="F6" s="393"/>
      <c r="G6" s="393"/>
      <c r="H6" s="245"/>
      <c r="I6" s="388" t="str">
        <f>共通入力シート!C12&amp;""</f>
        <v/>
      </c>
      <c r="J6" s="388"/>
      <c r="K6" s="388"/>
      <c r="L6" s="388"/>
      <c r="M6" s="388"/>
      <c r="N6" s="388"/>
      <c r="O6" s="388"/>
      <c r="P6" s="388"/>
      <c r="Q6" s="388"/>
      <c r="R6" s="388"/>
      <c r="S6" s="388"/>
      <c r="T6" s="388"/>
      <c r="U6" s="388"/>
      <c r="V6" s="388"/>
      <c r="W6" s="388"/>
      <c r="X6" s="245"/>
      <c r="Y6" s="22"/>
      <c r="Z6" s="19"/>
      <c r="AA6" s="389"/>
      <c r="AB6" s="390"/>
      <c r="AC6" s="390"/>
      <c r="AD6" s="390"/>
      <c r="AE6" s="390"/>
      <c r="AF6" s="390"/>
      <c r="AG6" s="390"/>
      <c r="AH6" s="390"/>
      <c r="AI6" s="390"/>
      <c r="AJ6" s="390"/>
      <c r="AK6" s="390"/>
      <c r="AL6" s="390"/>
      <c r="AM6" s="390"/>
      <c r="AN6" s="390"/>
      <c r="AO6" s="390"/>
      <c r="AP6" s="391"/>
      <c r="AQ6" s="19"/>
      <c r="AR6" s="19"/>
    </row>
    <row r="7" spans="2:52" ht="5.25" customHeight="1">
      <c r="B7" s="19"/>
      <c r="C7" s="19"/>
      <c r="D7" s="397"/>
      <c r="E7" s="398"/>
      <c r="F7" s="398"/>
      <c r="G7" s="398"/>
      <c r="H7" s="245"/>
      <c r="I7" s="245"/>
      <c r="J7" s="245"/>
      <c r="K7" s="245"/>
      <c r="L7" s="245"/>
      <c r="M7" s="245"/>
      <c r="N7" s="245"/>
      <c r="O7" s="245"/>
      <c r="P7" s="245"/>
      <c r="Q7" s="245"/>
      <c r="R7" s="245"/>
      <c r="S7" s="245"/>
      <c r="T7" s="245"/>
      <c r="U7" s="245"/>
      <c r="V7" s="245"/>
      <c r="W7" s="245"/>
      <c r="X7" s="245"/>
      <c r="Y7" s="22"/>
      <c r="Z7" s="19"/>
      <c r="AA7" s="389"/>
      <c r="AB7" s="390"/>
      <c r="AC7" s="390"/>
      <c r="AD7" s="390"/>
      <c r="AE7" s="390"/>
      <c r="AF7" s="390"/>
      <c r="AG7" s="390"/>
      <c r="AH7" s="390"/>
      <c r="AI7" s="390"/>
      <c r="AJ7" s="390"/>
      <c r="AK7" s="390"/>
      <c r="AL7" s="390"/>
      <c r="AM7" s="390"/>
      <c r="AN7" s="390"/>
      <c r="AO7" s="390"/>
      <c r="AP7" s="391"/>
      <c r="AQ7" s="19"/>
      <c r="AR7" s="19"/>
    </row>
    <row r="8" spans="2:52" ht="13.5" customHeight="1">
      <c r="B8" s="19"/>
      <c r="C8" s="19"/>
      <c r="D8" s="399" t="s">
        <v>248</v>
      </c>
      <c r="E8" s="400"/>
      <c r="F8" s="400"/>
      <c r="G8" s="401"/>
      <c r="H8" s="242"/>
      <c r="I8" s="405" t="str">
        <f>共通入力シート!C33</f>
        <v>嶋田橋補修工事</v>
      </c>
      <c r="J8" s="405"/>
      <c r="K8" s="405"/>
      <c r="L8" s="405"/>
      <c r="M8" s="405"/>
      <c r="N8" s="405"/>
      <c r="O8" s="405"/>
      <c r="P8" s="405"/>
      <c r="Q8" s="405"/>
      <c r="R8" s="405"/>
      <c r="S8" s="405"/>
      <c r="T8" s="405"/>
      <c r="U8" s="405"/>
      <c r="V8" s="405"/>
      <c r="W8" s="405"/>
      <c r="X8" s="405"/>
      <c r="Y8" s="406"/>
      <c r="Z8" s="19"/>
      <c r="AA8" s="389"/>
      <c r="AB8" s="390"/>
      <c r="AC8" s="390"/>
      <c r="AD8" s="390"/>
      <c r="AE8" s="390"/>
      <c r="AF8" s="390"/>
      <c r="AG8" s="390"/>
      <c r="AH8" s="390"/>
      <c r="AI8" s="390"/>
      <c r="AJ8" s="390"/>
      <c r="AK8" s="390"/>
      <c r="AL8" s="390"/>
      <c r="AM8" s="390"/>
      <c r="AN8" s="390"/>
      <c r="AO8" s="390"/>
      <c r="AP8" s="391"/>
      <c r="AQ8" s="19"/>
      <c r="AR8" s="19"/>
    </row>
    <row r="9" spans="2:52" ht="13.5" customHeight="1">
      <c r="B9" s="19"/>
      <c r="C9" s="19"/>
      <c r="D9" s="402"/>
      <c r="E9" s="403"/>
      <c r="F9" s="403"/>
      <c r="G9" s="404"/>
      <c r="H9" s="246"/>
      <c r="I9" s="407"/>
      <c r="J9" s="407"/>
      <c r="K9" s="407"/>
      <c r="L9" s="407"/>
      <c r="M9" s="407"/>
      <c r="N9" s="407"/>
      <c r="O9" s="407"/>
      <c r="P9" s="407"/>
      <c r="Q9" s="407"/>
      <c r="R9" s="407"/>
      <c r="S9" s="407"/>
      <c r="T9" s="407"/>
      <c r="U9" s="407"/>
      <c r="V9" s="407"/>
      <c r="W9" s="407"/>
      <c r="X9" s="407"/>
      <c r="Y9" s="408"/>
      <c r="Z9" s="19"/>
      <c r="AA9" s="389"/>
      <c r="AB9" s="390"/>
      <c r="AC9" s="390"/>
      <c r="AD9" s="390"/>
      <c r="AE9" s="390"/>
      <c r="AF9" s="390"/>
      <c r="AG9" s="390"/>
      <c r="AH9" s="390"/>
      <c r="AI9" s="390"/>
      <c r="AJ9" s="390"/>
      <c r="AK9" s="390"/>
      <c r="AL9" s="390"/>
      <c r="AM9" s="390"/>
      <c r="AN9" s="390"/>
      <c r="AO9" s="390"/>
      <c r="AP9" s="391"/>
      <c r="AQ9" s="19"/>
      <c r="AR9" s="19"/>
    </row>
    <row r="10" spans="2:52" ht="15.75" customHeight="1">
      <c r="B10" s="19"/>
      <c r="C10" s="19"/>
      <c r="D10" s="409" t="s">
        <v>302</v>
      </c>
      <c r="E10" s="410"/>
      <c r="F10" s="410"/>
      <c r="G10" s="410"/>
      <c r="H10" s="410"/>
      <c r="I10" s="410"/>
      <c r="J10" s="410"/>
      <c r="K10" s="410"/>
      <c r="L10" s="410"/>
      <c r="M10" s="410"/>
      <c r="N10" s="410"/>
      <c r="O10" s="410"/>
      <c r="P10" s="410"/>
      <c r="Q10" s="410"/>
      <c r="R10" s="410"/>
      <c r="S10" s="410"/>
      <c r="T10" s="410"/>
      <c r="U10" s="410"/>
      <c r="V10" s="410"/>
      <c r="W10" s="410"/>
      <c r="X10" s="410"/>
      <c r="Y10" s="411"/>
      <c r="Z10" s="19"/>
      <c r="AA10" s="389"/>
      <c r="AB10" s="390"/>
      <c r="AC10" s="390"/>
      <c r="AD10" s="390"/>
      <c r="AE10" s="390"/>
      <c r="AF10" s="390"/>
      <c r="AG10" s="390"/>
      <c r="AH10" s="390"/>
      <c r="AI10" s="390"/>
      <c r="AJ10" s="390"/>
      <c r="AK10" s="390"/>
      <c r="AL10" s="390"/>
      <c r="AM10" s="390"/>
      <c r="AN10" s="390"/>
      <c r="AO10" s="390"/>
      <c r="AP10" s="391"/>
      <c r="AQ10" s="19"/>
      <c r="AR10" s="19"/>
    </row>
    <row r="11" spans="2:52" ht="22.5" customHeight="1">
      <c r="B11" s="19"/>
      <c r="C11" s="19"/>
      <c r="D11" s="412"/>
      <c r="E11" s="413"/>
      <c r="F11" s="413"/>
      <c r="G11" s="413"/>
      <c r="H11" s="413"/>
      <c r="I11" s="413"/>
      <c r="J11" s="413"/>
      <c r="K11" s="413"/>
      <c r="L11" s="413"/>
      <c r="M11" s="413"/>
      <c r="N11" s="413"/>
      <c r="O11" s="413"/>
      <c r="P11" s="413"/>
      <c r="Q11" s="413"/>
      <c r="R11" s="413"/>
      <c r="S11" s="413"/>
      <c r="T11" s="413"/>
      <c r="U11" s="413"/>
      <c r="V11" s="413"/>
      <c r="W11" s="413"/>
      <c r="X11" s="413"/>
      <c r="Y11" s="414"/>
      <c r="Z11" s="19"/>
      <c r="AA11" s="389"/>
      <c r="AB11" s="390"/>
      <c r="AC11" s="390"/>
      <c r="AD11" s="390"/>
      <c r="AE11" s="390"/>
      <c r="AF11" s="390"/>
      <c r="AG11" s="390"/>
      <c r="AH11" s="390"/>
      <c r="AI11" s="390"/>
      <c r="AJ11" s="390"/>
      <c r="AK11" s="390"/>
      <c r="AL11" s="390"/>
      <c r="AM11" s="390"/>
      <c r="AN11" s="390"/>
      <c r="AO11" s="390"/>
      <c r="AP11" s="391"/>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9"/>
      <c r="AB12" s="390"/>
      <c r="AC12" s="390"/>
      <c r="AD12" s="390"/>
      <c r="AE12" s="390"/>
      <c r="AF12" s="390"/>
      <c r="AG12" s="390"/>
      <c r="AH12" s="390"/>
      <c r="AI12" s="390"/>
      <c r="AJ12" s="390"/>
      <c r="AK12" s="390"/>
      <c r="AL12" s="390"/>
      <c r="AM12" s="390"/>
      <c r="AN12" s="390"/>
      <c r="AO12" s="390"/>
      <c r="AP12" s="391"/>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9"/>
      <c r="AB13" s="390"/>
      <c r="AC13" s="390"/>
      <c r="AD13" s="390"/>
      <c r="AE13" s="390"/>
      <c r="AF13" s="390"/>
      <c r="AG13" s="390"/>
      <c r="AH13" s="390"/>
      <c r="AI13" s="390"/>
      <c r="AJ13" s="390"/>
      <c r="AK13" s="390"/>
      <c r="AL13" s="390"/>
      <c r="AM13" s="390"/>
      <c r="AN13" s="390"/>
      <c r="AO13" s="390"/>
      <c r="AP13" s="391"/>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9"/>
      <c r="AB14" s="390"/>
      <c r="AC14" s="390"/>
      <c r="AD14" s="390"/>
      <c r="AE14" s="390"/>
      <c r="AF14" s="390"/>
      <c r="AG14" s="390"/>
      <c r="AH14" s="390"/>
      <c r="AI14" s="390"/>
      <c r="AJ14" s="390"/>
      <c r="AK14" s="390"/>
      <c r="AL14" s="390"/>
      <c r="AM14" s="390"/>
      <c r="AN14" s="390"/>
      <c r="AO14" s="390"/>
      <c r="AP14" s="391"/>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9"/>
      <c r="AB15" s="390"/>
      <c r="AC15" s="390"/>
      <c r="AD15" s="390"/>
      <c r="AE15" s="390"/>
      <c r="AF15" s="390"/>
      <c r="AG15" s="390"/>
      <c r="AH15" s="390"/>
      <c r="AI15" s="390"/>
      <c r="AJ15" s="390"/>
      <c r="AK15" s="390"/>
      <c r="AL15" s="390"/>
      <c r="AM15" s="390"/>
      <c r="AN15" s="390"/>
      <c r="AO15" s="390"/>
      <c r="AP15" s="391"/>
      <c r="AQ15" s="19"/>
      <c r="AR15" s="19"/>
    </row>
    <row r="16" spans="2:52" ht="15.75" customHeight="1">
      <c r="B16" s="19"/>
      <c r="C16" s="19"/>
      <c r="D16" s="412" t="s">
        <v>298</v>
      </c>
      <c r="E16" s="413"/>
      <c r="F16" s="413"/>
      <c r="G16" s="413"/>
      <c r="H16" s="413"/>
      <c r="I16" s="413"/>
      <c r="J16" s="413"/>
      <c r="K16" s="413"/>
      <c r="L16" s="413"/>
      <c r="M16" s="413"/>
      <c r="N16" s="413"/>
      <c r="O16" s="413"/>
      <c r="P16" s="413"/>
      <c r="Q16" s="413"/>
      <c r="R16" s="413"/>
      <c r="S16" s="413"/>
      <c r="T16" s="414"/>
      <c r="U16" s="31" t="s">
        <v>66</v>
      </c>
      <c r="V16" s="30"/>
      <c r="W16" s="30"/>
      <c r="X16" s="30"/>
      <c r="Y16" s="29"/>
      <c r="Z16" s="19"/>
      <c r="AA16" s="368" t="s">
        <v>305</v>
      </c>
      <c r="AB16" s="369"/>
      <c r="AC16" s="369"/>
      <c r="AD16" s="369"/>
      <c r="AE16" s="369"/>
      <c r="AF16" s="369"/>
      <c r="AG16" s="369"/>
      <c r="AH16" s="369"/>
      <c r="AI16" s="369"/>
      <c r="AJ16" s="369"/>
      <c r="AK16" s="369"/>
      <c r="AL16" s="369"/>
      <c r="AM16" s="369"/>
      <c r="AN16" s="369"/>
      <c r="AO16" s="369"/>
      <c r="AP16" s="370"/>
      <c r="AQ16" s="19"/>
      <c r="AR16" s="19"/>
    </row>
    <row r="17" spans="2:49" ht="15.75" customHeight="1">
      <c r="B17" s="19"/>
      <c r="C17" s="19"/>
      <c r="D17" s="412"/>
      <c r="E17" s="413"/>
      <c r="F17" s="413"/>
      <c r="G17" s="413"/>
      <c r="H17" s="413"/>
      <c r="I17" s="413"/>
      <c r="J17" s="413"/>
      <c r="K17" s="413"/>
      <c r="L17" s="413"/>
      <c r="M17" s="413"/>
      <c r="N17" s="413"/>
      <c r="O17" s="413"/>
      <c r="P17" s="413"/>
      <c r="Q17" s="413"/>
      <c r="R17" s="413"/>
      <c r="S17" s="413"/>
      <c r="T17" s="414"/>
      <c r="U17" s="415"/>
      <c r="V17" s="416"/>
      <c r="W17" s="416"/>
      <c r="X17" s="416"/>
      <c r="Y17" s="417"/>
      <c r="Z17" s="19"/>
      <c r="AA17" s="368"/>
      <c r="AB17" s="369"/>
      <c r="AC17" s="369"/>
      <c r="AD17" s="369"/>
      <c r="AE17" s="369"/>
      <c r="AF17" s="369"/>
      <c r="AG17" s="369"/>
      <c r="AH17" s="369"/>
      <c r="AI17" s="369"/>
      <c r="AJ17" s="369"/>
      <c r="AK17" s="369"/>
      <c r="AL17" s="369"/>
      <c r="AM17" s="369"/>
      <c r="AN17" s="369"/>
      <c r="AO17" s="369"/>
      <c r="AP17" s="370"/>
      <c r="AQ17" s="19"/>
      <c r="AR17" s="19"/>
    </row>
    <row r="18" spans="2:49" ht="15.75" customHeight="1">
      <c r="B18" s="19"/>
      <c r="C18" s="19"/>
      <c r="D18" s="424" t="s">
        <v>249</v>
      </c>
      <c r="E18" s="425"/>
      <c r="F18" s="425"/>
      <c r="G18" s="425"/>
      <c r="H18" s="426"/>
      <c r="I18" s="426"/>
      <c r="J18" s="426"/>
      <c r="K18" s="426"/>
      <c r="L18" s="426"/>
      <c r="M18" s="426"/>
      <c r="N18" s="426"/>
      <c r="O18" s="426"/>
      <c r="P18" s="426"/>
      <c r="Q18" s="426"/>
      <c r="R18" s="426"/>
      <c r="S18" s="426"/>
      <c r="T18" s="427"/>
      <c r="U18" s="418"/>
      <c r="V18" s="419"/>
      <c r="W18" s="419"/>
      <c r="X18" s="419"/>
      <c r="Y18" s="420"/>
      <c r="Z18" s="19"/>
      <c r="AA18" s="371" t="s">
        <v>299</v>
      </c>
      <c r="AB18" s="371"/>
      <c r="AC18" s="371"/>
      <c r="AD18" s="371"/>
      <c r="AE18" s="371"/>
      <c r="AF18" s="371"/>
      <c r="AG18" s="371"/>
      <c r="AH18" s="371"/>
      <c r="AI18" s="371"/>
      <c r="AJ18" s="371"/>
      <c r="AK18" s="371"/>
      <c r="AL18" s="372"/>
      <c r="AM18" s="373">
        <f>AF23</f>
        <v>100</v>
      </c>
      <c r="AN18" s="374"/>
      <c r="AO18" s="374"/>
      <c r="AP18" s="374"/>
      <c r="AQ18" s="19"/>
      <c r="AR18" s="19"/>
    </row>
    <row r="19" spans="2:49" ht="15.75" customHeight="1">
      <c r="B19" s="19"/>
      <c r="C19" s="19"/>
      <c r="D19" s="428" t="s">
        <v>250</v>
      </c>
      <c r="E19" s="429"/>
      <c r="F19" s="429"/>
      <c r="G19" s="429"/>
      <c r="H19" s="430"/>
      <c r="I19" s="430"/>
      <c r="J19" s="430"/>
      <c r="K19" s="430"/>
      <c r="L19" s="430"/>
      <c r="M19" s="430"/>
      <c r="N19" s="430"/>
      <c r="O19" s="430"/>
      <c r="P19" s="430"/>
      <c r="Q19" s="430"/>
      <c r="R19" s="430"/>
      <c r="S19" s="430"/>
      <c r="T19" s="431"/>
      <c r="U19" s="418"/>
      <c r="V19" s="419"/>
      <c r="W19" s="419"/>
      <c r="X19" s="419"/>
      <c r="Y19" s="420"/>
      <c r="Z19" s="19"/>
      <c r="AA19" s="375" t="s">
        <v>303</v>
      </c>
      <c r="AB19" s="376"/>
      <c r="AC19" s="376"/>
      <c r="AD19" s="376"/>
      <c r="AE19" s="376"/>
      <c r="AF19" s="376"/>
      <c r="AG19" s="376"/>
      <c r="AH19" s="376"/>
      <c r="AI19" s="376"/>
      <c r="AJ19" s="376"/>
      <c r="AK19" s="376"/>
      <c r="AL19" s="376"/>
      <c r="AM19" s="376"/>
      <c r="AN19" s="376"/>
      <c r="AO19" s="376"/>
      <c r="AP19" s="377"/>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21"/>
      <c r="V20" s="422"/>
      <c r="W20" s="422"/>
      <c r="X20" s="422"/>
      <c r="Y20" s="423"/>
      <c r="Z20" s="19"/>
      <c r="AA20" s="378"/>
      <c r="AB20" s="379"/>
      <c r="AC20" s="379"/>
      <c r="AD20" s="379"/>
      <c r="AE20" s="379"/>
      <c r="AF20" s="379"/>
      <c r="AG20" s="379"/>
      <c r="AH20" s="379"/>
      <c r="AI20" s="379"/>
      <c r="AJ20" s="379"/>
      <c r="AK20" s="379"/>
      <c r="AL20" s="379"/>
      <c r="AM20" s="379"/>
      <c r="AN20" s="379"/>
      <c r="AO20" s="379"/>
      <c r="AP20" s="380"/>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32" t="s">
        <v>65</v>
      </c>
      <c r="E23" s="433"/>
      <c r="F23" s="433"/>
      <c r="G23" s="433"/>
      <c r="H23" s="433"/>
      <c r="I23" s="433"/>
      <c r="J23" s="433"/>
      <c r="K23" s="433"/>
      <c r="L23" s="433"/>
      <c r="M23" s="433"/>
      <c r="N23" s="433"/>
      <c r="O23" s="433"/>
      <c r="P23" s="433"/>
      <c r="Q23" s="433"/>
      <c r="R23" s="433"/>
      <c r="S23" s="433"/>
      <c r="T23" s="433"/>
      <c r="U23" s="434"/>
      <c r="V23" s="19"/>
      <c r="W23" s="19"/>
      <c r="X23" s="19"/>
      <c r="Y23" s="438" t="s">
        <v>45</v>
      </c>
      <c r="Z23" s="439"/>
      <c r="AA23" s="439"/>
      <c r="AB23" s="440"/>
      <c r="AC23" s="25" t="s">
        <v>44</v>
      </c>
      <c r="AD23" s="243"/>
      <c r="AE23" s="243"/>
      <c r="AF23" s="481">
        <v>100</v>
      </c>
      <c r="AG23" s="481"/>
      <c r="AH23" s="481"/>
      <c r="AI23" s="481"/>
      <c r="AJ23" s="481"/>
      <c r="AK23" s="481"/>
      <c r="AL23" s="481"/>
      <c r="AM23" s="481"/>
      <c r="AN23" s="481"/>
      <c r="AO23" s="481"/>
      <c r="AP23" s="27"/>
      <c r="AQ23" s="19"/>
      <c r="AR23" s="19"/>
    </row>
    <row r="24" spans="2:49" ht="15.75" customHeight="1">
      <c r="B24" s="19"/>
      <c r="C24" s="19"/>
      <c r="D24" s="435"/>
      <c r="E24" s="436"/>
      <c r="F24" s="436"/>
      <c r="G24" s="436"/>
      <c r="H24" s="436"/>
      <c r="I24" s="436"/>
      <c r="J24" s="436"/>
      <c r="K24" s="436"/>
      <c r="L24" s="436"/>
      <c r="M24" s="436"/>
      <c r="N24" s="436"/>
      <c r="O24" s="436"/>
      <c r="P24" s="436"/>
      <c r="Q24" s="436"/>
      <c r="R24" s="436"/>
      <c r="S24" s="436"/>
      <c r="T24" s="436"/>
      <c r="U24" s="437"/>
      <c r="V24" s="19"/>
      <c r="W24" s="19"/>
      <c r="X24" s="19"/>
      <c r="Y24" s="483"/>
      <c r="Z24" s="484"/>
      <c r="AA24" s="484"/>
      <c r="AB24" s="485"/>
      <c r="AC24" s="246"/>
      <c r="AD24" s="247"/>
      <c r="AE24" s="247"/>
      <c r="AF24" s="482"/>
      <c r="AG24" s="482"/>
      <c r="AH24" s="482"/>
      <c r="AI24" s="482"/>
      <c r="AJ24" s="482"/>
      <c r="AK24" s="482"/>
      <c r="AL24" s="482"/>
      <c r="AM24" s="482"/>
      <c r="AN24" s="482"/>
      <c r="AO24" s="482"/>
      <c r="AP24" s="26" t="s">
        <v>43</v>
      </c>
      <c r="AQ24" s="19"/>
      <c r="AR24" s="19"/>
    </row>
    <row r="25" spans="2:49" ht="15.75" customHeight="1">
      <c r="B25" s="19"/>
      <c r="C25" s="19"/>
      <c r="D25" s="504" t="str">
        <f>D3</f>
        <v>所在地</v>
      </c>
      <c r="E25" s="442"/>
      <c r="F25" s="442"/>
      <c r="G25" s="505" t="str">
        <f>IF(I3&lt;&gt;0,I3,"")</f>
        <v/>
      </c>
      <c r="H25" s="505"/>
      <c r="I25" s="505"/>
      <c r="J25" s="505"/>
      <c r="K25" s="505"/>
      <c r="L25" s="505"/>
      <c r="M25" s="505"/>
      <c r="N25" s="505"/>
      <c r="O25" s="505"/>
      <c r="P25" s="505"/>
      <c r="Q25" s="505"/>
      <c r="R25" s="507">
        <v>0</v>
      </c>
      <c r="S25" s="507"/>
      <c r="T25" s="507"/>
      <c r="U25" s="508"/>
      <c r="V25" s="19"/>
      <c r="W25" s="19"/>
      <c r="X25" s="19"/>
      <c r="Y25" s="25" t="s">
        <v>42</v>
      </c>
      <c r="Z25" s="243"/>
      <c r="AA25" s="509" t="str">
        <f>I8&amp;"の設計図書等購入代金"</f>
        <v>嶋田橋補修工事の設計図書等購入代金</v>
      </c>
      <c r="AB25" s="509"/>
      <c r="AC25" s="509"/>
      <c r="AD25" s="509"/>
      <c r="AE25" s="509"/>
      <c r="AF25" s="509"/>
      <c r="AG25" s="509"/>
      <c r="AH25" s="509"/>
      <c r="AI25" s="509"/>
      <c r="AJ25" s="509"/>
      <c r="AK25" s="509"/>
      <c r="AL25" s="509"/>
      <c r="AM25" s="509"/>
      <c r="AN25" s="509"/>
      <c r="AO25" s="509"/>
      <c r="AP25" s="510"/>
      <c r="AQ25" s="19"/>
      <c r="AR25" s="19"/>
    </row>
    <row r="26" spans="2:49" ht="15.75" customHeight="1">
      <c r="B26" s="19"/>
      <c r="C26" s="19"/>
      <c r="D26" s="513"/>
      <c r="E26" s="514"/>
      <c r="F26" s="245"/>
      <c r="G26" s="506"/>
      <c r="H26" s="506"/>
      <c r="I26" s="506"/>
      <c r="J26" s="506"/>
      <c r="K26" s="506"/>
      <c r="L26" s="506"/>
      <c r="M26" s="506"/>
      <c r="N26" s="506"/>
      <c r="O26" s="506"/>
      <c r="P26" s="506"/>
      <c r="Q26" s="506"/>
      <c r="R26" s="245"/>
      <c r="S26" s="245"/>
      <c r="T26" s="245"/>
      <c r="U26" s="22"/>
      <c r="V26" s="19"/>
      <c r="W26" s="19"/>
      <c r="X26" s="19"/>
      <c r="Y26" s="246"/>
      <c r="Z26" s="247"/>
      <c r="AA26" s="511"/>
      <c r="AB26" s="511"/>
      <c r="AC26" s="511"/>
      <c r="AD26" s="511"/>
      <c r="AE26" s="511"/>
      <c r="AF26" s="511"/>
      <c r="AG26" s="511"/>
      <c r="AH26" s="511"/>
      <c r="AI26" s="511"/>
      <c r="AJ26" s="511"/>
      <c r="AK26" s="511"/>
      <c r="AL26" s="511"/>
      <c r="AM26" s="511"/>
      <c r="AN26" s="511"/>
      <c r="AO26" s="511"/>
      <c r="AP26" s="512"/>
      <c r="AQ26" s="19"/>
      <c r="AR26" s="19"/>
    </row>
    <row r="27" spans="2:49" ht="15.75" customHeight="1">
      <c r="B27" s="19"/>
      <c r="C27" s="19"/>
      <c r="D27" s="444" t="str">
        <f>D4</f>
        <v>商号</v>
      </c>
      <c r="E27" s="445"/>
      <c r="F27" s="445"/>
      <c r="G27" s="515" t="str">
        <f>IF(I4&lt;&gt;0,I4,"")</f>
        <v/>
      </c>
      <c r="H27" s="515"/>
      <c r="I27" s="515"/>
      <c r="J27" s="515"/>
      <c r="K27" s="515"/>
      <c r="L27" s="515"/>
      <c r="M27" s="515"/>
      <c r="N27" s="515"/>
      <c r="O27" s="515"/>
      <c r="P27" s="515"/>
      <c r="Q27" s="515"/>
      <c r="R27" s="515"/>
      <c r="S27" s="515"/>
      <c r="T27" s="24" t="s">
        <v>41</v>
      </c>
      <c r="U27" s="22"/>
      <c r="V27" s="19"/>
      <c r="W27" s="19"/>
      <c r="X27" s="19"/>
      <c r="Y27" s="438" t="s">
        <v>40</v>
      </c>
      <c r="Z27" s="439"/>
      <c r="AA27" s="439"/>
      <c r="AB27" s="440"/>
      <c r="AC27" s="23"/>
      <c r="AD27" s="516">
        <f>共通入力シート!C35</f>
        <v>45790</v>
      </c>
      <c r="AE27" s="516"/>
      <c r="AF27" s="516"/>
      <c r="AG27" s="516"/>
      <c r="AH27" s="516"/>
      <c r="AI27" s="516"/>
      <c r="AJ27" s="516"/>
      <c r="AK27" s="516"/>
      <c r="AL27" s="516"/>
      <c r="AM27" s="516"/>
      <c r="AN27" s="516"/>
      <c r="AO27" s="516"/>
      <c r="AP27" s="517"/>
      <c r="AQ27" s="19"/>
      <c r="AR27" s="19"/>
    </row>
    <row r="28" spans="2:49" ht="15.75" customHeight="1">
      <c r="B28" s="19"/>
      <c r="C28" s="19"/>
      <c r="D28" s="486" t="s">
        <v>64</v>
      </c>
      <c r="E28" s="487"/>
      <c r="F28" s="488"/>
      <c r="G28" s="489">
        <v>45748</v>
      </c>
      <c r="H28" s="490"/>
      <c r="I28" s="490"/>
      <c r="J28" s="490"/>
      <c r="K28" s="490"/>
      <c r="L28" s="490"/>
      <c r="M28" s="490"/>
      <c r="N28" s="490"/>
      <c r="O28" s="490"/>
      <c r="P28" s="490"/>
      <c r="Q28" s="490"/>
      <c r="R28" s="490"/>
      <c r="S28" s="490"/>
      <c r="T28" s="490"/>
      <c r="U28" s="491"/>
      <c r="V28" s="19"/>
      <c r="W28" s="19"/>
      <c r="X28" s="19"/>
      <c r="Y28" s="492" t="s">
        <v>63</v>
      </c>
      <c r="Z28" s="493"/>
      <c r="AA28" s="493"/>
      <c r="AB28" s="493"/>
      <c r="AC28" s="493"/>
      <c r="AD28" s="493"/>
      <c r="AE28" s="493"/>
      <c r="AF28" s="493"/>
      <c r="AG28" s="493"/>
      <c r="AH28" s="493"/>
      <c r="AI28" s="493"/>
      <c r="AJ28" s="493"/>
      <c r="AK28" s="493"/>
      <c r="AL28" s="493"/>
      <c r="AM28" s="493"/>
      <c r="AN28" s="493"/>
      <c r="AO28" s="493"/>
      <c r="AP28" s="494"/>
      <c r="AQ28" s="19"/>
      <c r="AR28" s="19"/>
    </row>
    <row r="29" spans="2:49" ht="15.75" customHeight="1">
      <c r="B29" s="19"/>
      <c r="C29" s="19"/>
      <c r="D29" s="486" t="s">
        <v>62</v>
      </c>
      <c r="E29" s="487"/>
      <c r="F29" s="488"/>
      <c r="G29" s="498">
        <v>1</v>
      </c>
      <c r="H29" s="499"/>
      <c r="I29" s="500"/>
      <c r="J29" s="501" t="s">
        <v>61</v>
      </c>
      <c r="K29" s="502"/>
      <c r="L29" s="502"/>
      <c r="M29" s="502"/>
      <c r="N29" s="502"/>
      <c r="O29" s="502"/>
      <c r="P29" s="502"/>
      <c r="Q29" s="502"/>
      <c r="R29" s="502"/>
      <c r="S29" s="502"/>
      <c r="T29" s="502"/>
      <c r="U29" s="503"/>
      <c r="V29" s="19"/>
      <c r="W29" s="19"/>
      <c r="X29" s="19"/>
      <c r="Y29" s="495"/>
      <c r="Z29" s="496"/>
      <c r="AA29" s="496"/>
      <c r="AB29" s="496"/>
      <c r="AC29" s="496"/>
      <c r="AD29" s="496"/>
      <c r="AE29" s="496"/>
      <c r="AF29" s="496"/>
      <c r="AG29" s="496"/>
      <c r="AH29" s="496"/>
      <c r="AI29" s="496"/>
      <c r="AJ29" s="496"/>
      <c r="AK29" s="496"/>
      <c r="AL29" s="496"/>
      <c r="AM29" s="496"/>
      <c r="AN29" s="496"/>
      <c r="AO29" s="496"/>
      <c r="AP29" s="497"/>
      <c r="AQ29" s="19"/>
      <c r="AR29" s="19"/>
    </row>
    <row r="30" spans="2:49" ht="15.75" customHeight="1">
      <c r="B30" s="19"/>
      <c r="C30" s="19"/>
      <c r="D30" s="441" t="s">
        <v>60</v>
      </c>
      <c r="E30" s="442"/>
      <c r="F30" s="443"/>
      <c r="G30" s="447">
        <v>10400</v>
      </c>
      <c r="H30" s="448"/>
      <c r="I30" s="449"/>
      <c r="J30" s="453" t="s">
        <v>59</v>
      </c>
      <c r="K30" s="454"/>
      <c r="L30" s="454"/>
      <c r="M30" s="454"/>
      <c r="N30" s="454"/>
      <c r="O30" s="454"/>
      <c r="P30" s="454"/>
      <c r="Q30" s="454"/>
      <c r="R30" s="454"/>
      <c r="S30" s="454"/>
      <c r="T30" s="454"/>
      <c r="U30" s="455"/>
      <c r="V30" s="19"/>
      <c r="W30" s="19"/>
      <c r="X30" s="19"/>
      <c r="Y30" s="459">
        <f>共通入力シート!C34</f>
        <v>45762</v>
      </c>
      <c r="Z30" s="460"/>
      <c r="AA30" s="460"/>
      <c r="AB30" s="460"/>
      <c r="AC30" s="460"/>
      <c r="AD30" s="460"/>
      <c r="AE30" s="460"/>
      <c r="AF30" s="460"/>
      <c r="AG30" s="460"/>
      <c r="AH30" s="460"/>
      <c r="AI30" s="460"/>
      <c r="AJ30" s="460"/>
      <c r="AK30" s="460"/>
      <c r="AL30" s="460"/>
      <c r="AM30" s="460"/>
      <c r="AN30" s="460"/>
      <c r="AO30" s="460"/>
      <c r="AP30" s="461"/>
      <c r="AQ30" s="19"/>
      <c r="AR30" s="19"/>
    </row>
    <row r="31" spans="2:49" ht="15.75" customHeight="1">
      <c r="B31" s="19"/>
      <c r="C31" s="19"/>
      <c r="D31" s="444"/>
      <c r="E31" s="445"/>
      <c r="F31" s="446"/>
      <c r="G31" s="450"/>
      <c r="H31" s="451"/>
      <c r="I31" s="452"/>
      <c r="J31" s="456"/>
      <c r="K31" s="457"/>
      <c r="L31" s="457"/>
      <c r="M31" s="457"/>
      <c r="N31" s="457"/>
      <c r="O31" s="457"/>
      <c r="P31" s="457"/>
      <c r="Q31" s="457"/>
      <c r="R31" s="457"/>
      <c r="S31" s="457"/>
      <c r="T31" s="457"/>
      <c r="U31" s="458"/>
      <c r="V31" s="19"/>
      <c r="W31" s="19"/>
      <c r="X31" s="19"/>
      <c r="Y31" s="292" t="s">
        <v>58</v>
      </c>
      <c r="Z31" s="293"/>
      <c r="AA31" s="293"/>
      <c r="AB31" s="293"/>
      <c r="AC31" s="293"/>
      <c r="AD31" s="293"/>
      <c r="AE31" s="476" t="s">
        <v>306</v>
      </c>
      <c r="AF31" s="477"/>
      <c r="AG31" s="477"/>
      <c r="AH31" s="477"/>
      <c r="AI31" s="477"/>
      <c r="AJ31" s="477"/>
      <c r="AK31" s="477"/>
      <c r="AL31" s="477"/>
      <c r="AM31" s="477"/>
      <c r="AN31" s="477"/>
      <c r="AO31" s="477"/>
      <c r="AP31" s="478"/>
      <c r="AQ31" s="19"/>
      <c r="AR31" s="19"/>
    </row>
    <row r="32" spans="2:49" ht="15.75" customHeight="1">
      <c r="B32" s="19"/>
      <c r="C32" s="19"/>
      <c r="D32" s="441" t="s">
        <v>57</v>
      </c>
      <c r="E32" s="462"/>
      <c r="F32" s="463"/>
      <c r="G32" s="464">
        <v>21</v>
      </c>
      <c r="H32" s="465"/>
      <c r="I32" s="466"/>
      <c r="J32" s="467" t="s">
        <v>56</v>
      </c>
      <c r="K32" s="468"/>
      <c r="L32" s="468"/>
      <c r="M32" s="468"/>
      <c r="N32" s="468"/>
      <c r="O32" s="468"/>
      <c r="P32" s="468"/>
      <c r="Q32" s="468"/>
      <c r="R32" s="468"/>
      <c r="S32" s="468"/>
      <c r="T32" s="468"/>
      <c r="U32" s="469"/>
      <c r="V32" s="19"/>
      <c r="W32" s="19"/>
      <c r="X32" s="19"/>
      <c r="Y32" s="294"/>
      <c r="Z32" s="295" t="s">
        <v>55</v>
      </c>
      <c r="AA32" s="296"/>
      <c r="AB32" s="296"/>
      <c r="AC32" s="297"/>
      <c r="AD32" s="295"/>
      <c r="AE32" s="479"/>
      <c r="AF32" s="479"/>
      <c r="AG32" s="479"/>
      <c r="AH32" s="479"/>
      <c r="AI32" s="479"/>
      <c r="AJ32" s="479"/>
      <c r="AK32" s="479"/>
      <c r="AL32" s="479"/>
      <c r="AM32" s="479"/>
      <c r="AN32" s="479"/>
      <c r="AO32" s="479"/>
      <c r="AP32" s="480"/>
      <c r="AQ32" s="19"/>
      <c r="AR32" s="19"/>
    </row>
    <row r="33" spans="2:49" ht="15.75" customHeight="1">
      <c r="B33" s="19"/>
      <c r="C33" s="19"/>
      <c r="D33" s="394" t="s">
        <v>54</v>
      </c>
      <c r="E33" s="395"/>
      <c r="F33" s="396"/>
      <c r="G33" s="470">
        <v>4</v>
      </c>
      <c r="H33" s="471"/>
      <c r="I33" s="472"/>
      <c r="J33" s="473" t="s">
        <v>51</v>
      </c>
      <c r="K33" s="474"/>
      <c r="L33" s="474"/>
      <c r="M33" s="474"/>
      <c r="N33" s="474"/>
      <c r="O33" s="474"/>
      <c r="P33" s="474"/>
      <c r="Q33" s="474"/>
      <c r="R33" s="474"/>
      <c r="S33" s="474"/>
      <c r="T33" s="474"/>
      <c r="U33" s="475"/>
      <c r="V33" s="19"/>
      <c r="W33" s="19"/>
      <c r="X33" s="19"/>
      <c r="Y33" s="25" t="s">
        <v>53</v>
      </c>
      <c r="Z33" s="243"/>
      <c r="AA33" s="243"/>
      <c r="AB33" s="243"/>
      <c r="AC33" s="243"/>
      <c r="AD33" s="243"/>
      <c r="AE33" s="243"/>
      <c r="AF33" s="243"/>
      <c r="AG33" s="243"/>
      <c r="AH33" s="243"/>
      <c r="AI33" s="243"/>
      <c r="AJ33" s="243"/>
      <c r="AK33" s="27"/>
      <c r="AL33" s="522" t="s">
        <v>38</v>
      </c>
      <c r="AM33" s="523"/>
      <c r="AN33" s="523"/>
      <c r="AO33" s="523"/>
      <c r="AP33" s="524"/>
      <c r="AQ33" s="19"/>
      <c r="AR33" s="19"/>
    </row>
    <row r="34" spans="2:49" ht="15.75" customHeight="1">
      <c r="B34" s="19"/>
      <c r="C34" s="19"/>
      <c r="D34" s="394" t="s">
        <v>251</v>
      </c>
      <c r="E34" s="395"/>
      <c r="F34" s="396"/>
      <c r="G34" s="470">
        <v>1</v>
      </c>
      <c r="H34" s="471"/>
      <c r="I34" s="472"/>
      <c r="J34" s="473" t="s">
        <v>51</v>
      </c>
      <c r="K34" s="474"/>
      <c r="L34" s="474"/>
      <c r="M34" s="474"/>
      <c r="N34" s="474"/>
      <c r="O34" s="474"/>
      <c r="P34" s="474"/>
      <c r="Q34" s="474"/>
      <c r="R34" s="474"/>
      <c r="S34" s="474"/>
      <c r="T34" s="474"/>
      <c r="U34" s="475"/>
      <c r="V34" s="19"/>
      <c r="W34" s="19"/>
      <c r="X34" s="19"/>
      <c r="Y34" s="412" t="s">
        <v>301</v>
      </c>
      <c r="Z34" s="413"/>
      <c r="AA34" s="413"/>
      <c r="AB34" s="413"/>
      <c r="AC34" s="413"/>
      <c r="AD34" s="413"/>
      <c r="AE34" s="413"/>
      <c r="AF34" s="413"/>
      <c r="AG34" s="413"/>
      <c r="AH34" s="413"/>
      <c r="AI34" s="413"/>
      <c r="AJ34" s="413"/>
      <c r="AK34" s="414"/>
      <c r="AL34" s="415"/>
      <c r="AM34" s="416"/>
      <c r="AN34" s="416"/>
      <c r="AO34" s="416"/>
      <c r="AP34" s="417"/>
      <c r="AQ34" s="19"/>
      <c r="AR34" s="19"/>
    </row>
    <row r="35" spans="2:49" ht="15.75" customHeight="1">
      <c r="B35" s="19"/>
      <c r="C35" s="19"/>
      <c r="D35" s="394"/>
      <c r="E35" s="395"/>
      <c r="F35" s="396"/>
      <c r="G35" s="470"/>
      <c r="H35" s="471"/>
      <c r="I35" s="472"/>
      <c r="J35" s="473"/>
      <c r="K35" s="474"/>
      <c r="L35" s="474"/>
      <c r="M35" s="474"/>
      <c r="N35" s="474"/>
      <c r="O35" s="474"/>
      <c r="P35" s="474"/>
      <c r="Q35" s="474"/>
      <c r="R35" s="474"/>
      <c r="S35" s="474"/>
      <c r="T35" s="474"/>
      <c r="U35" s="475"/>
      <c r="V35" s="19"/>
      <c r="W35" s="19"/>
      <c r="X35" s="19"/>
      <c r="Y35" s="412"/>
      <c r="Z35" s="413"/>
      <c r="AA35" s="413"/>
      <c r="AB35" s="413"/>
      <c r="AC35" s="413"/>
      <c r="AD35" s="413"/>
      <c r="AE35" s="413"/>
      <c r="AF35" s="413"/>
      <c r="AG35" s="413"/>
      <c r="AH35" s="413"/>
      <c r="AI35" s="413"/>
      <c r="AJ35" s="413"/>
      <c r="AK35" s="414"/>
      <c r="AL35" s="418"/>
      <c r="AM35" s="419"/>
      <c r="AN35" s="419"/>
      <c r="AO35" s="419"/>
      <c r="AP35" s="420"/>
      <c r="AQ35" s="19"/>
      <c r="AR35" s="19"/>
    </row>
    <row r="36" spans="2:49" ht="15.75" customHeight="1">
      <c r="B36" s="19"/>
      <c r="C36" s="19"/>
      <c r="D36" s="394" t="s">
        <v>52</v>
      </c>
      <c r="E36" s="395"/>
      <c r="F36" s="396"/>
      <c r="G36" s="470">
        <v>4</v>
      </c>
      <c r="H36" s="471"/>
      <c r="I36" s="472"/>
      <c r="J36" s="473" t="s">
        <v>51</v>
      </c>
      <c r="K36" s="474"/>
      <c r="L36" s="474"/>
      <c r="M36" s="474"/>
      <c r="N36" s="474"/>
      <c r="O36" s="474"/>
      <c r="P36" s="474"/>
      <c r="Q36" s="474"/>
      <c r="R36" s="474"/>
      <c r="S36" s="474"/>
      <c r="T36" s="474"/>
      <c r="U36" s="475"/>
      <c r="V36" s="19"/>
      <c r="W36" s="19"/>
      <c r="X36" s="19"/>
      <c r="Y36" s="244"/>
      <c r="Z36" s="245"/>
      <c r="AA36" s="245"/>
      <c r="AB36" s="245"/>
      <c r="AC36" s="245"/>
      <c r="AD36" s="245"/>
      <c r="AE36" s="245"/>
      <c r="AF36" s="245"/>
      <c r="AG36" s="245"/>
      <c r="AH36" s="245"/>
      <c r="AI36" s="245"/>
      <c r="AJ36" s="245"/>
      <c r="AK36" s="22"/>
      <c r="AL36" s="418"/>
      <c r="AM36" s="419"/>
      <c r="AN36" s="419"/>
      <c r="AO36" s="419"/>
      <c r="AP36" s="420"/>
      <c r="AQ36" s="19"/>
      <c r="AR36" s="19"/>
    </row>
    <row r="37" spans="2:49" ht="15.75" customHeight="1">
      <c r="B37" s="19"/>
      <c r="C37" s="19"/>
      <c r="D37" s="525" t="s">
        <v>50</v>
      </c>
      <c r="E37" s="526"/>
      <c r="F37" s="527"/>
      <c r="G37" s="528">
        <v>12701</v>
      </c>
      <c r="H37" s="529"/>
      <c r="I37" s="530"/>
      <c r="J37" s="531" t="s">
        <v>49</v>
      </c>
      <c r="K37" s="532"/>
      <c r="L37" s="532"/>
      <c r="M37" s="532"/>
      <c r="N37" s="532"/>
      <c r="O37" s="532"/>
      <c r="P37" s="532"/>
      <c r="Q37" s="532"/>
      <c r="R37" s="532"/>
      <c r="S37" s="532"/>
      <c r="T37" s="532"/>
      <c r="U37" s="533"/>
      <c r="V37" s="19"/>
      <c r="W37" s="19"/>
      <c r="X37" s="19"/>
      <c r="Y37" s="21" t="s">
        <v>48</v>
      </c>
      <c r="Z37" s="247"/>
      <c r="AA37" s="247"/>
      <c r="AB37" s="247"/>
      <c r="AC37" s="247"/>
      <c r="AD37" s="247"/>
      <c r="AE37" s="247"/>
      <c r="AF37" s="247"/>
      <c r="AG37" s="247"/>
      <c r="AH37" s="247"/>
      <c r="AI37" s="247"/>
      <c r="AJ37" s="247"/>
      <c r="AK37" s="20"/>
      <c r="AL37" s="421"/>
      <c r="AM37" s="422"/>
      <c r="AN37" s="422"/>
      <c r="AO37" s="422"/>
      <c r="AP37" s="423"/>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8" t="s">
        <v>47</v>
      </c>
      <c r="Z38" s="519"/>
      <c r="AA38" s="519"/>
      <c r="AB38" s="519"/>
      <c r="AC38" s="519"/>
      <c r="AD38" s="519"/>
      <c r="AE38" s="519"/>
      <c r="AF38" s="519"/>
      <c r="AG38" s="519"/>
      <c r="AH38" s="519"/>
      <c r="AI38" s="519"/>
      <c r="AJ38" s="519"/>
      <c r="AK38" s="519"/>
      <c r="AL38" s="519"/>
      <c r="AM38" s="519"/>
      <c r="AN38" s="519"/>
      <c r="AO38" s="519"/>
      <c r="AP38" s="520"/>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32" t="s">
        <v>46</v>
      </c>
      <c r="E41" s="433"/>
      <c r="F41" s="433"/>
      <c r="G41" s="433"/>
      <c r="H41" s="433"/>
      <c r="I41" s="433"/>
      <c r="J41" s="433"/>
      <c r="K41" s="433"/>
      <c r="L41" s="433"/>
      <c r="M41" s="433"/>
      <c r="N41" s="433"/>
      <c r="O41" s="433"/>
      <c r="P41" s="433"/>
      <c r="Q41" s="433"/>
      <c r="R41" s="433"/>
      <c r="S41" s="433"/>
      <c r="T41" s="433"/>
      <c r="U41" s="434"/>
      <c r="V41" s="19"/>
      <c r="W41" s="19"/>
      <c r="X41" s="19"/>
      <c r="Y41" s="19"/>
      <c r="Z41" s="19"/>
      <c r="AA41" s="19"/>
      <c r="AB41" s="19"/>
      <c r="AC41" s="19"/>
      <c r="AD41" s="19"/>
      <c r="AE41" s="19"/>
      <c r="AF41" s="19"/>
      <c r="AG41" s="19"/>
      <c r="AH41" s="19"/>
      <c r="AI41" s="19"/>
      <c r="AJ41" s="19"/>
      <c r="AK41" s="19"/>
      <c r="AL41" s="521">
        <f>G28</f>
        <v>45748</v>
      </c>
      <c r="AM41" s="521"/>
      <c r="AN41" s="521"/>
      <c r="AO41" s="521"/>
      <c r="AP41" s="521"/>
      <c r="AQ41" s="19"/>
      <c r="AR41" s="19"/>
    </row>
    <row r="42" spans="2:49" ht="15.75" customHeight="1">
      <c r="B42" s="19"/>
      <c r="C42" s="19"/>
      <c r="D42" s="435"/>
      <c r="E42" s="436"/>
      <c r="F42" s="436"/>
      <c r="G42" s="436"/>
      <c r="H42" s="436"/>
      <c r="I42" s="436"/>
      <c r="J42" s="436"/>
      <c r="K42" s="436"/>
      <c r="L42" s="436"/>
      <c r="M42" s="436"/>
      <c r="N42" s="436"/>
      <c r="O42" s="436"/>
      <c r="P42" s="436"/>
      <c r="Q42" s="436"/>
      <c r="R42" s="436"/>
      <c r="S42" s="436"/>
      <c r="T42" s="436"/>
      <c r="U42" s="437"/>
      <c r="V42" s="19"/>
      <c r="W42" s="19"/>
      <c r="X42" s="19"/>
      <c r="Y42" s="438" t="s">
        <v>45</v>
      </c>
      <c r="Z42" s="439"/>
      <c r="AA42" s="439"/>
      <c r="AB42" s="440"/>
      <c r="AC42" s="25" t="s">
        <v>44</v>
      </c>
      <c r="AD42" s="243"/>
      <c r="AE42" s="243"/>
      <c r="AF42" s="481">
        <f>AF23</f>
        <v>100</v>
      </c>
      <c r="AG42" s="481"/>
      <c r="AH42" s="481"/>
      <c r="AI42" s="481"/>
      <c r="AJ42" s="481"/>
      <c r="AK42" s="481"/>
      <c r="AL42" s="481"/>
      <c r="AM42" s="481"/>
      <c r="AN42" s="481"/>
      <c r="AO42" s="481"/>
      <c r="AP42" s="27"/>
      <c r="AQ42" s="19"/>
      <c r="AR42" s="19"/>
    </row>
    <row r="43" spans="2:49" ht="15.75" customHeight="1">
      <c r="B43" s="19"/>
      <c r="C43" s="19"/>
      <c r="D43" s="504" t="str">
        <f>D25</f>
        <v>所在地</v>
      </c>
      <c r="E43" s="442"/>
      <c r="F43" s="442"/>
      <c r="G43" s="505" t="str">
        <f>IF(I3&lt;&gt;0,I3,"")</f>
        <v/>
      </c>
      <c r="H43" s="505"/>
      <c r="I43" s="505"/>
      <c r="J43" s="505"/>
      <c r="K43" s="505"/>
      <c r="L43" s="505"/>
      <c r="M43" s="505"/>
      <c r="N43" s="505"/>
      <c r="O43" s="505"/>
      <c r="P43" s="505"/>
      <c r="Q43" s="505"/>
      <c r="R43" s="507">
        <f>R25</f>
        <v>0</v>
      </c>
      <c r="S43" s="507"/>
      <c r="T43" s="507"/>
      <c r="U43" s="508"/>
      <c r="V43" s="19"/>
      <c r="W43" s="19"/>
      <c r="X43" s="19"/>
      <c r="Y43" s="483"/>
      <c r="Z43" s="484"/>
      <c r="AA43" s="484"/>
      <c r="AB43" s="485"/>
      <c r="AC43" s="246"/>
      <c r="AD43" s="247"/>
      <c r="AE43" s="247"/>
      <c r="AF43" s="482"/>
      <c r="AG43" s="482"/>
      <c r="AH43" s="482"/>
      <c r="AI43" s="482"/>
      <c r="AJ43" s="482"/>
      <c r="AK43" s="482"/>
      <c r="AL43" s="482"/>
      <c r="AM43" s="482"/>
      <c r="AN43" s="482"/>
      <c r="AO43" s="482"/>
      <c r="AP43" s="26" t="s">
        <v>43</v>
      </c>
      <c r="AQ43" s="19"/>
      <c r="AR43" s="19"/>
    </row>
    <row r="44" spans="2:49" ht="15.75" customHeight="1">
      <c r="B44" s="19"/>
      <c r="C44" s="19"/>
      <c r="D44" s="513"/>
      <c r="E44" s="514"/>
      <c r="F44" s="245"/>
      <c r="G44" s="506"/>
      <c r="H44" s="506"/>
      <c r="I44" s="506"/>
      <c r="J44" s="506"/>
      <c r="K44" s="506"/>
      <c r="L44" s="506"/>
      <c r="M44" s="506"/>
      <c r="N44" s="506"/>
      <c r="O44" s="506"/>
      <c r="P44" s="506"/>
      <c r="Q44" s="506"/>
      <c r="R44" s="245"/>
      <c r="S44" s="245"/>
      <c r="T44" s="245"/>
      <c r="U44" s="22"/>
      <c r="V44" s="19"/>
      <c r="W44" s="19"/>
      <c r="X44" s="19"/>
      <c r="Y44" s="25" t="s">
        <v>42</v>
      </c>
      <c r="Z44" s="243"/>
      <c r="AA44" s="509" t="str">
        <f>I8&amp;"の設計図書等購入代金"</f>
        <v>嶋田橋補修工事の設計図書等購入代金</v>
      </c>
      <c r="AB44" s="509"/>
      <c r="AC44" s="509"/>
      <c r="AD44" s="509"/>
      <c r="AE44" s="509"/>
      <c r="AF44" s="509"/>
      <c r="AG44" s="509"/>
      <c r="AH44" s="509"/>
      <c r="AI44" s="509"/>
      <c r="AJ44" s="509"/>
      <c r="AK44" s="509"/>
      <c r="AL44" s="509"/>
      <c r="AM44" s="509"/>
      <c r="AN44" s="509"/>
      <c r="AO44" s="509"/>
      <c r="AP44" s="510"/>
      <c r="AQ44" s="19"/>
      <c r="AR44" s="19"/>
    </row>
    <row r="45" spans="2:49" ht="15.75" customHeight="1">
      <c r="B45" s="19"/>
      <c r="C45" s="19"/>
      <c r="D45" s="535" t="str">
        <f>D27</f>
        <v>商号</v>
      </c>
      <c r="E45" s="536"/>
      <c r="F45" s="536"/>
      <c r="G45" s="515" t="str">
        <f>IF(I4&lt;&gt;0,I4,"")</f>
        <v/>
      </c>
      <c r="H45" s="515"/>
      <c r="I45" s="515"/>
      <c r="J45" s="515"/>
      <c r="K45" s="515"/>
      <c r="L45" s="515"/>
      <c r="M45" s="515"/>
      <c r="N45" s="515"/>
      <c r="O45" s="515"/>
      <c r="P45" s="515"/>
      <c r="Q45" s="515"/>
      <c r="R45" s="515"/>
      <c r="S45" s="515"/>
      <c r="T45" s="24" t="s">
        <v>41</v>
      </c>
      <c r="U45" s="22"/>
      <c r="V45" s="19"/>
      <c r="W45" s="19"/>
      <c r="X45" s="19"/>
      <c r="Y45" s="246"/>
      <c r="Z45" s="247"/>
      <c r="AA45" s="511"/>
      <c r="AB45" s="511"/>
      <c r="AC45" s="511"/>
      <c r="AD45" s="511"/>
      <c r="AE45" s="511"/>
      <c r="AF45" s="511"/>
      <c r="AG45" s="511"/>
      <c r="AH45" s="511"/>
      <c r="AI45" s="511"/>
      <c r="AJ45" s="511"/>
      <c r="AK45" s="511"/>
      <c r="AL45" s="511"/>
      <c r="AM45" s="511"/>
      <c r="AN45" s="511"/>
      <c r="AO45" s="511"/>
      <c r="AP45" s="512"/>
      <c r="AQ45" s="19"/>
      <c r="AR45" s="19"/>
    </row>
    <row r="46" spans="2:49" ht="15.75" customHeight="1">
      <c r="B46" s="19"/>
      <c r="C46" s="19"/>
      <c r="D46" s="486" t="str">
        <f>D28</f>
        <v>年度</v>
      </c>
      <c r="E46" s="487"/>
      <c r="F46" s="488"/>
      <c r="G46" s="489">
        <f>G28</f>
        <v>45748</v>
      </c>
      <c r="H46" s="490"/>
      <c r="I46" s="490"/>
      <c r="J46" s="490"/>
      <c r="K46" s="490"/>
      <c r="L46" s="490"/>
      <c r="M46" s="490"/>
      <c r="N46" s="490"/>
      <c r="O46" s="490"/>
      <c r="P46" s="490"/>
      <c r="Q46" s="490"/>
      <c r="R46" s="490"/>
      <c r="S46" s="490"/>
      <c r="T46" s="490"/>
      <c r="U46" s="491"/>
      <c r="V46" s="19"/>
      <c r="W46" s="19"/>
      <c r="X46" s="19"/>
      <c r="Y46" s="438" t="s">
        <v>40</v>
      </c>
      <c r="Z46" s="439"/>
      <c r="AA46" s="439"/>
      <c r="AB46" s="440"/>
      <c r="AC46" s="23"/>
      <c r="AD46" s="516">
        <f>AD27</f>
        <v>45790</v>
      </c>
      <c r="AE46" s="516"/>
      <c r="AF46" s="516"/>
      <c r="AG46" s="516"/>
      <c r="AH46" s="516"/>
      <c r="AI46" s="516"/>
      <c r="AJ46" s="516"/>
      <c r="AK46" s="516"/>
      <c r="AL46" s="516"/>
      <c r="AM46" s="516"/>
      <c r="AN46" s="516"/>
      <c r="AO46" s="516"/>
      <c r="AP46" s="517"/>
      <c r="AQ46" s="19"/>
      <c r="AR46" s="19"/>
    </row>
    <row r="47" spans="2:49" ht="15.75" customHeight="1">
      <c r="B47" s="19"/>
      <c r="C47" s="19"/>
      <c r="D47" s="486" t="str">
        <f>D29</f>
        <v>会計</v>
      </c>
      <c r="E47" s="487"/>
      <c r="F47" s="488"/>
      <c r="G47" s="498">
        <f>G29</f>
        <v>1</v>
      </c>
      <c r="H47" s="499"/>
      <c r="I47" s="500"/>
      <c r="J47" s="501" t="str">
        <f>J29</f>
        <v>一般会計（現年）</v>
      </c>
      <c r="K47" s="502"/>
      <c r="L47" s="502"/>
      <c r="M47" s="502"/>
      <c r="N47" s="502"/>
      <c r="O47" s="502"/>
      <c r="P47" s="502"/>
      <c r="Q47" s="502"/>
      <c r="R47" s="502"/>
      <c r="S47" s="502"/>
      <c r="T47" s="502"/>
      <c r="U47" s="503"/>
      <c r="V47" s="19"/>
      <c r="W47" s="19"/>
      <c r="X47" s="19"/>
      <c r="Y47" s="492" t="s">
        <v>39</v>
      </c>
      <c r="Z47" s="537"/>
      <c r="AA47" s="537"/>
      <c r="AB47" s="537"/>
      <c r="AC47" s="537"/>
      <c r="AD47" s="537"/>
      <c r="AE47" s="537"/>
      <c r="AF47" s="537"/>
      <c r="AG47" s="537"/>
      <c r="AH47" s="537"/>
      <c r="AI47" s="537"/>
      <c r="AJ47" s="537"/>
      <c r="AK47" s="538"/>
      <c r="AL47" s="542" t="s">
        <v>38</v>
      </c>
      <c r="AM47" s="543"/>
      <c r="AN47" s="543"/>
      <c r="AO47" s="543"/>
      <c r="AP47" s="544"/>
      <c r="AQ47" s="19"/>
      <c r="AR47" s="19"/>
    </row>
    <row r="48" spans="2:49" ht="15.75" customHeight="1">
      <c r="B48" s="19"/>
      <c r="C48" s="19"/>
      <c r="D48" s="441" t="str">
        <f>D30</f>
        <v>所属課</v>
      </c>
      <c r="E48" s="442"/>
      <c r="F48" s="443"/>
      <c r="G48" s="447">
        <f>G30</f>
        <v>10400</v>
      </c>
      <c r="H48" s="448"/>
      <c r="I48" s="449"/>
      <c r="J48" s="453" t="str">
        <f>J30</f>
        <v>財政課</v>
      </c>
      <c r="K48" s="454"/>
      <c r="L48" s="454"/>
      <c r="M48" s="454"/>
      <c r="N48" s="454"/>
      <c r="O48" s="454"/>
      <c r="P48" s="454"/>
      <c r="Q48" s="454"/>
      <c r="R48" s="454"/>
      <c r="S48" s="454"/>
      <c r="T48" s="454"/>
      <c r="U48" s="455"/>
      <c r="V48" s="19"/>
      <c r="W48" s="19"/>
      <c r="X48" s="19"/>
      <c r="Y48" s="539"/>
      <c r="Z48" s="540"/>
      <c r="AA48" s="540"/>
      <c r="AB48" s="540"/>
      <c r="AC48" s="540"/>
      <c r="AD48" s="540"/>
      <c r="AE48" s="540"/>
      <c r="AF48" s="540"/>
      <c r="AG48" s="540"/>
      <c r="AH48" s="540"/>
      <c r="AI48" s="540"/>
      <c r="AJ48" s="540"/>
      <c r="AK48" s="541"/>
      <c r="AL48" s="415"/>
      <c r="AM48" s="416"/>
      <c r="AN48" s="416"/>
      <c r="AO48" s="416"/>
      <c r="AP48" s="417"/>
      <c r="AQ48" s="19"/>
      <c r="AR48" s="19"/>
    </row>
    <row r="49" spans="2:44" ht="15.75" customHeight="1">
      <c r="B49" s="19"/>
      <c r="C49" s="19"/>
      <c r="D49" s="444"/>
      <c r="E49" s="445"/>
      <c r="F49" s="446"/>
      <c r="G49" s="450"/>
      <c r="H49" s="451"/>
      <c r="I49" s="452"/>
      <c r="J49" s="456"/>
      <c r="K49" s="457"/>
      <c r="L49" s="457"/>
      <c r="M49" s="457"/>
      <c r="N49" s="457"/>
      <c r="O49" s="457"/>
      <c r="P49" s="457"/>
      <c r="Q49" s="457"/>
      <c r="R49" s="457"/>
      <c r="S49" s="457"/>
      <c r="T49" s="457"/>
      <c r="U49" s="458"/>
      <c r="V49" s="19"/>
      <c r="W49" s="19"/>
      <c r="X49" s="19"/>
      <c r="Y49" s="244"/>
      <c r="Z49" s="245"/>
      <c r="AA49" s="245"/>
      <c r="AB49" s="245"/>
      <c r="AC49" s="245"/>
      <c r="AD49" s="245"/>
      <c r="AE49" s="245"/>
      <c r="AF49" s="245"/>
      <c r="AG49" s="245"/>
      <c r="AH49" s="245"/>
      <c r="AI49" s="245"/>
      <c r="AJ49" s="245"/>
      <c r="AK49" s="22"/>
      <c r="AL49" s="418"/>
      <c r="AM49" s="419"/>
      <c r="AN49" s="419"/>
      <c r="AO49" s="419"/>
      <c r="AP49" s="420"/>
      <c r="AQ49" s="19"/>
      <c r="AR49" s="19"/>
    </row>
    <row r="50" spans="2:44" ht="15.75" customHeight="1">
      <c r="B50" s="19"/>
      <c r="C50" s="19"/>
      <c r="D50" s="441" t="str">
        <f>D32</f>
        <v>款</v>
      </c>
      <c r="E50" s="462"/>
      <c r="F50" s="463"/>
      <c r="G50" s="464">
        <f>G32</f>
        <v>21</v>
      </c>
      <c r="H50" s="465"/>
      <c r="I50" s="466"/>
      <c r="J50" s="467" t="str">
        <f>J32</f>
        <v>諸収入</v>
      </c>
      <c r="K50" s="468"/>
      <c r="L50" s="468"/>
      <c r="M50" s="468"/>
      <c r="N50" s="468"/>
      <c r="O50" s="468"/>
      <c r="P50" s="468"/>
      <c r="Q50" s="468"/>
      <c r="R50" s="468"/>
      <c r="S50" s="468"/>
      <c r="T50" s="468"/>
      <c r="U50" s="469"/>
      <c r="V50" s="19"/>
      <c r="W50" s="19"/>
      <c r="X50" s="19"/>
      <c r="Y50" s="244"/>
      <c r="Z50" s="245"/>
      <c r="AA50" s="245"/>
      <c r="AB50" s="245"/>
      <c r="AC50" s="245"/>
      <c r="AD50" s="245"/>
      <c r="AE50" s="245"/>
      <c r="AF50" s="245"/>
      <c r="AG50" s="245"/>
      <c r="AH50" s="245"/>
      <c r="AI50" s="245"/>
      <c r="AJ50" s="245"/>
      <c r="AK50" s="22"/>
      <c r="AL50" s="418"/>
      <c r="AM50" s="419"/>
      <c r="AN50" s="419"/>
      <c r="AO50" s="419"/>
      <c r="AP50" s="420"/>
      <c r="AQ50" s="19"/>
      <c r="AR50" s="19"/>
    </row>
    <row r="51" spans="2:44" ht="15.75" customHeight="1">
      <c r="B51" s="19"/>
      <c r="C51" s="19"/>
      <c r="D51" s="394" t="str">
        <f>D33</f>
        <v>項</v>
      </c>
      <c r="E51" s="395"/>
      <c r="F51" s="396"/>
      <c r="G51" s="470">
        <f>G33</f>
        <v>4</v>
      </c>
      <c r="H51" s="471"/>
      <c r="I51" s="472"/>
      <c r="J51" s="473" t="str">
        <f>J33</f>
        <v>雑入</v>
      </c>
      <c r="K51" s="474"/>
      <c r="L51" s="474"/>
      <c r="M51" s="474"/>
      <c r="N51" s="474"/>
      <c r="O51" s="474"/>
      <c r="P51" s="474"/>
      <c r="Q51" s="474"/>
      <c r="R51" s="474"/>
      <c r="S51" s="474"/>
      <c r="T51" s="474"/>
      <c r="U51" s="475"/>
      <c r="V51" s="19"/>
      <c r="W51" s="19"/>
      <c r="X51" s="19"/>
      <c r="Y51" s="21" t="s">
        <v>37</v>
      </c>
      <c r="Z51" s="247"/>
      <c r="AA51" s="247"/>
      <c r="AB51" s="247"/>
      <c r="AC51" s="247"/>
      <c r="AD51" s="247"/>
      <c r="AE51" s="247"/>
      <c r="AF51" s="247"/>
      <c r="AG51" s="247"/>
      <c r="AH51" s="247"/>
      <c r="AI51" s="247"/>
      <c r="AJ51" s="247"/>
      <c r="AK51" s="20"/>
      <c r="AL51" s="421"/>
      <c r="AM51" s="422"/>
      <c r="AN51" s="422"/>
      <c r="AO51" s="422"/>
      <c r="AP51" s="423"/>
      <c r="AQ51" s="19"/>
      <c r="AR51" s="19"/>
    </row>
    <row r="52" spans="2:44" ht="15.75" customHeight="1">
      <c r="B52" s="19"/>
      <c r="C52" s="19"/>
      <c r="D52" s="394" t="str">
        <f>D34</f>
        <v>目</v>
      </c>
      <c r="E52" s="395"/>
      <c r="F52" s="396"/>
      <c r="G52" s="470">
        <f>G34</f>
        <v>1</v>
      </c>
      <c r="H52" s="471"/>
      <c r="I52" s="472"/>
      <c r="J52" s="473" t="str">
        <f>J34</f>
        <v>雑入</v>
      </c>
      <c r="K52" s="474"/>
      <c r="L52" s="474"/>
      <c r="M52" s="474"/>
      <c r="N52" s="474"/>
      <c r="O52" s="474"/>
      <c r="P52" s="474"/>
      <c r="Q52" s="474"/>
      <c r="R52" s="474"/>
      <c r="S52" s="474"/>
      <c r="T52" s="474"/>
      <c r="U52" s="475"/>
      <c r="V52" s="19"/>
      <c r="W52" s="19"/>
      <c r="X52" s="19"/>
      <c r="Y52" s="518" t="s">
        <v>36</v>
      </c>
      <c r="Z52" s="519"/>
      <c r="AA52" s="519"/>
      <c r="AB52" s="519"/>
      <c r="AC52" s="519"/>
      <c r="AD52" s="519"/>
      <c r="AE52" s="519"/>
      <c r="AF52" s="519"/>
      <c r="AG52" s="519"/>
      <c r="AH52" s="519"/>
      <c r="AI52" s="519"/>
      <c r="AJ52" s="519"/>
      <c r="AK52" s="519"/>
      <c r="AL52" s="519"/>
      <c r="AM52" s="519"/>
      <c r="AN52" s="519"/>
      <c r="AO52" s="519"/>
      <c r="AP52" s="520"/>
      <c r="AQ52" s="19"/>
      <c r="AR52" s="19"/>
    </row>
    <row r="53" spans="2:44" ht="15.75" customHeight="1">
      <c r="B53" s="19"/>
      <c r="C53" s="19"/>
      <c r="D53" s="394"/>
      <c r="E53" s="395"/>
      <c r="F53" s="396"/>
      <c r="G53" s="470"/>
      <c r="H53" s="471"/>
      <c r="I53" s="472"/>
      <c r="J53" s="473"/>
      <c r="K53" s="474"/>
      <c r="L53" s="474"/>
      <c r="M53" s="474"/>
      <c r="N53" s="474"/>
      <c r="O53" s="474"/>
      <c r="P53" s="474"/>
      <c r="Q53" s="474"/>
      <c r="R53" s="474"/>
      <c r="S53" s="474"/>
      <c r="T53" s="474"/>
      <c r="U53" s="475"/>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94" t="str">
        <f>D36</f>
        <v>節</v>
      </c>
      <c r="E54" s="395"/>
      <c r="F54" s="396"/>
      <c r="G54" s="470">
        <f>G36</f>
        <v>4</v>
      </c>
      <c r="H54" s="471"/>
      <c r="I54" s="472"/>
      <c r="J54" s="473" t="str">
        <f>J36</f>
        <v>雑入</v>
      </c>
      <c r="K54" s="474"/>
      <c r="L54" s="474"/>
      <c r="M54" s="474"/>
      <c r="N54" s="474"/>
      <c r="O54" s="474"/>
      <c r="P54" s="474"/>
      <c r="Q54" s="474"/>
      <c r="R54" s="474"/>
      <c r="S54" s="474"/>
      <c r="T54" s="474"/>
      <c r="U54" s="475"/>
      <c r="V54" s="19"/>
      <c r="W54" s="19"/>
      <c r="X54" s="19"/>
      <c r="Y54" s="534" t="s">
        <v>301</v>
      </c>
      <c r="Z54" s="534"/>
      <c r="AA54" s="534"/>
      <c r="AB54" s="534"/>
      <c r="AC54" s="534"/>
      <c r="AD54" s="534"/>
      <c r="AE54" s="534"/>
      <c r="AF54" s="534"/>
      <c r="AG54" s="534"/>
      <c r="AH54" s="534"/>
      <c r="AI54" s="534"/>
      <c r="AJ54" s="534"/>
      <c r="AK54" s="534"/>
      <c r="AL54" s="534"/>
      <c r="AM54" s="534"/>
      <c r="AN54" s="534"/>
      <c r="AO54" s="534"/>
      <c r="AP54" s="534"/>
      <c r="AQ54" s="19"/>
      <c r="AR54" s="19"/>
    </row>
    <row r="55" spans="2:44" ht="15.75" customHeight="1">
      <c r="B55" s="19"/>
      <c r="C55" s="19"/>
      <c r="D55" s="525" t="str">
        <f>D37</f>
        <v>細節</v>
      </c>
      <c r="E55" s="526"/>
      <c r="F55" s="527"/>
      <c r="G55" s="528">
        <f>G37</f>
        <v>12701</v>
      </c>
      <c r="H55" s="529"/>
      <c r="I55" s="530"/>
      <c r="J55" s="531" t="str">
        <f>J37</f>
        <v>設計図書等販売代</v>
      </c>
      <c r="K55" s="532"/>
      <c r="L55" s="532"/>
      <c r="M55" s="532"/>
      <c r="N55" s="532"/>
      <c r="O55" s="532"/>
      <c r="P55" s="532"/>
      <c r="Q55" s="532"/>
      <c r="R55" s="532"/>
      <c r="S55" s="532"/>
      <c r="T55" s="532"/>
      <c r="U55" s="533"/>
      <c r="V55" s="19"/>
      <c r="W55" s="19"/>
      <c r="X55" s="19"/>
      <c r="Y55" s="534"/>
      <c r="Z55" s="534"/>
      <c r="AA55" s="534"/>
      <c r="AB55" s="534"/>
      <c r="AC55" s="534"/>
      <c r="AD55" s="534"/>
      <c r="AE55" s="534"/>
      <c r="AF55" s="534"/>
      <c r="AG55" s="534"/>
      <c r="AH55" s="534"/>
      <c r="AI55" s="534"/>
      <c r="AJ55" s="534"/>
      <c r="AK55" s="534"/>
      <c r="AL55" s="534"/>
      <c r="AM55" s="534"/>
      <c r="AN55" s="534"/>
      <c r="AO55" s="534"/>
      <c r="AP55" s="534"/>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46" t="s">
        <v>118</v>
      </c>
      <c r="C3" s="546"/>
      <c r="D3" s="546"/>
      <c r="E3" s="546"/>
      <c r="F3" s="546"/>
      <c r="G3" s="546"/>
      <c r="H3" s="546"/>
      <c r="I3" s="546"/>
      <c r="J3" s="546"/>
      <c r="K3" s="546"/>
      <c r="L3" s="546"/>
      <c r="M3" s="546"/>
      <c r="N3" s="546"/>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4" t="str">
        <f>共通入力シート!C33&amp;""</f>
        <v>嶋田橋補修工事</v>
      </c>
      <c r="F7" s="314"/>
      <c r="G7" s="314"/>
      <c r="H7" s="314"/>
      <c r="I7" s="314"/>
      <c r="J7" s="314"/>
      <c r="K7" s="314"/>
      <c r="L7" s="314"/>
      <c r="M7" s="314"/>
      <c r="N7" s="314"/>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51" t="s">
        <v>138</v>
      </c>
      <c r="G16" s="551"/>
      <c r="H16" s="551"/>
      <c r="I16" s="551"/>
      <c r="J16" s="69"/>
      <c r="K16" s="547" t="str">
        <f>共通入力シート!C6&amp;""</f>
        <v/>
      </c>
      <c r="L16" s="547"/>
      <c r="M16" s="547"/>
      <c r="N16" s="547"/>
    </row>
    <row r="17" spans="2:14" ht="21.75" customHeight="1">
      <c r="B17" s="78"/>
      <c r="C17" s="78"/>
      <c r="D17" s="78"/>
      <c r="E17" s="78"/>
      <c r="F17" s="551" t="s">
        <v>4</v>
      </c>
      <c r="G17" s="551"/>
      <c r="H17" s="551"/>
      <c r="I17" s="551"/>
      <c r="J17" s="69"/>
      <c r="K17" s="548" t="str">
        <f>共通入力シート!C7&amp;""</f>
        <v/>
      </c>
      <c r="L17" s="548"/>
      <c r="M17" s="548"/>
      <c r="N17" s="548"/>
    </row>
    <row r="18" spans="2:14" ht="21.75" customHeight="1">
      <c r="B18" s="78"/>
      <c r="C18" s="78"/>
      <c r="D18" s="78"/>
      <c r="E18" s="78"/>
      <c r="F18" s="551" t="s">
        <v>129</v>
      </c>
      <c r="G18" s="551"/>
      <c r="H18" s="551"/>
      <c r="I18" s="551"/>
      <c r="J18" s="69"/>
      <c r="K18" s="549"/>
      <c r="L18" s="549"/>
      <c r="M18" s="549"/>
      <c r="N18" s="549"/>
    </row>
    <row r="19" spans="2:14" ht="21.75" customHeight="1">
      <c r="B19" s="78"/>
      <c r="C19" s="78"/>
      <c r="D19" s="78"/>
      <c r="E19" s="78"/>
      <c r="F19" s="551" t="s">
        <v>130</v>
      </c>
      <c r="G19" s="551"/>
      <c r="H19" s="551"/>
      <c r="I19" s="551"/>
      <c r="J19" s="69"/>
      <c r="K19" s="548" t="str">
        <f>共通入力シート!C12&amp;""</f>
        <v/>
      </c>
      <c r="L19" s="548"/>
      <c r="M19" s="548"/>
      <c r="N19" s="548"/>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50"/>
      <c r="D22" s="550"/>
      <c r="E22" s="550"/>
      <c r="F22" s="550"/>
      <c r="G22" s="550"/>
      <c r="H22" s="550"/>
      <c r="I22" s="550"/>
      <c r="J22" s="550"/>
      <c r="K22" s="550"/>
      <c r="L22" s="550"/>
      <c r="M22" s="550"/>
      <c r="N22" s="550"/>
    </row>
    <row r="23" spans="2:14">
      <c r="B23" s="78"/>
      <c r="C23" s="550"/>
      <c r="D23" s="550"/>
      <c r="E23" s="550"/>
      <c r="F23" s="550"/>
      <c r="G23" s="550"/>
      <c r="H23" s="550"/>
      <c r="I23" s="550"/>
      <c r="J23" s="550"/>
      <c r="K23" s="550"/>
      <c r="L23" s="550"/>
      <c r="M23" s="550"/>
      <c r="N23" s="550"/>
    </row>
    <row r="24" spans="2:14">
      <c r="B24" s="78"/>
      <c r="C24" s="550"/>
      <c r="D24" s="550"/>
      <c r="E24" s="550"/>
      <c r="F24" s="550"/>
      <c r="G24" s="550"/>
      <c r="H24" s="550"/>
      <c r="I24" s="550"/>
      <c r="J24" s="550"/>
      <c r="K24" s="550"/>
      <c r="L24" s="550"/>
      <c r="M24" s="550"/>
      <c r="N24" s="550"/>
    </row>
    <row r="25" spans="2:14">
      <c r="B25" s="78"/>
      <c r="C25" s="550"/>
      <c r="D25" s="550"/>
      <c r="E25" s="550"/>
      <c r="F25" s="550"/>
      <c r="G25" s="550"/>
      <c r="H25" s="550"/>
      <c r="I25" s="550"/>
      <c r="J25" s="550"/>
      <c r="K25" s="550"/>
      <c r="L25" s="550"/>
      <c r="M25" s="550"/>
      <c r="N25" s="550"/>
    </row>
    <row r="26" spans="2:14">
      <c r="B26" s="78"/>
      <c r="C26" s="550"/>
      <c r="D26" s="550"/>
      <c r="E26" s="550"/>
      <c r="F26" s="550"/>
      <c r="G26" s="550"/>
      <c r="H26" s="550"/>
      <c r="I26" s="550"/>
      <c r="J26" s="550"/>
      <c r="K26" s="550"/>
      <c r="L26" s="550"/>
      <c r="M26" s="550"/>
      <c r="N26" s="550"/>
    </row>
    <row r="27" spans="2:14">
      <c r="B27" s="78"/>
      <c r="C27" s="550"/>
      <c r="D27" s="550"/>
      <c r="E27" s="550"/>
      <c r="F27" s="550"/>
      <c r="G27" s="550"/>
      <c r="H27" s="550"/>
      <c r="I27" s="550"/>
      <c r="J27" s="550"/>
      <c r="K27" s="550"/>
      <c r="L27" s="550"/>
      <c r="M27" s="550"/>
      <c r="N27" s="550"/>
    </row>
    <row r="28" spans="2:14">
      <c r="B28" s="78"/>
      <c r="C28" s="550"/>
      <c r="D28" s="550"/>
      <c r="E28" s="550"/>
      <c r="F28" s="550"/>
      <c r="G28" s="550"/>
      <c r="H28" s="550"/>
      <c r="I28" s="550"/>
      <c r="J28" s="550"/>
      <c r="K28" s="550"/>
      <c r="L28" s="550"/>
      <c r="M28" s="550"/>
      <c r="N28" s="550"/>
    </row>
    <row r="29" spans="2:14">
      <c r="B29" s="78"/>
      <c r="C29" s="550"/>
      <c r="D29" s="550"/>
      <c r="E29" s="550"/>
      <c r="F29" s="550"/>
      <c r="G29" s="550"/>
      <c r="H29" s="550"/>
      <c r="I29" s="550"/>
      <c r="J29" s="550"/>
      <c r="K29" s="550"/>
      <c r="L29" s="550"/>
      <c r="M29" s="550"/>
      <c r="N29" s="550"/>
    </row>
    <row r="30" spans="2:14">
      <c r="B30" s="78"/>
      <c r="C30" s="550"/>
      <c r="D30" s="550"/>
      <c r="E30" s="550"/>
      <c r="F30" s="550"/>
      <c r="G30" s="550"/>
      <c r="H30" s="550"/>
      <c r="I30" s="550"/>
      <c r="J30" s="550"/>
      <c r="K30" s="550"/>
      <c r="L30" s="550"/>
      <c r="M30" s="550"/>
      <c r="N30" s="550"/>
    </row>
    <row r="31" spans="2:14">
      <c r="B31" s="78"/>
      <c r="C31" s="550"/>
      <c r="D31" s="550"/>
      <c r="E31" s="550"/>
      <c r="F31" s="550"/>
      <c r="G31" s="550"/>
      <c r="H31" s="550"/>
      <c r="I31" s="550"/>
      <c r="J31" s="550"/>
      <c r="K31" s="550"/>
      <c r="L31" s="550"/>
      <c r="M31" s="550"/>
      <c r="N31" s="550"/>
    </row>
    <row r="32" spans="2:14">
      <c r="B32" s="78"/>
      <c r="C32" s="550"/>
      <c r="D32" s="550"/>
      <c r="E32" s="550"/>
      <c r="F32" s="550"/>
      <c r="G32" s="550"/>
      <c r="H32" s="550"/>
      <c r="I32" s="550"/>
      <c r="J32" s="550"/>
      <c r="K32" s="550"/>
      <c r="L32" s="550"/>
      <c r="M32" s="550"/>
      <c r="N32" s="550"/>
    </row>
    <row r="33" spans="2:14">
      <c r="B33" s="78"/>
      <c r="C33" s="550"/>
      <c r="D33" s="550"/>
      <c r="E33" s="550"/>
      <c r="F33" s="550"/>
      <c r="G33" s="550"/>
      <c r="H33" s="550"/>
      <c r="I33" s="550"/>
      <c r="J33" s="550"/>
      <c r="K33" s="550"/>
      <c r="L33" s="550"/>
      <c r="M33" s="550"/>
      <c r="N33" s="550"/>
    </row>
    <row r="34" spans="2:14">
      <c r="B34" s="78"/>
      <c r="C34" s="550"/>
      <c r="D34" s="550"/>
      <c r="E34" s="550"/>
      <c r="F34" s="550"/>
      <c r="G34" s="550"/>
      <c r="H34" s="550"/>
      <c r="I34" s="550"/>
      <c r="J34" s="550"/>
      <c r="K34" s="550"/>
      <c r="L34" s="550"/>
      <c r="M34" s="550"/>
      <c r="N34" s="550"/>
    </row>
    <row r="35" spans="2:14">
      <c r="B35" s="78"/>
      <c r="C35" s="550"/>
      <c r="D35" s="550"/>
      <c r="E35" s="550"/>
      <c r="F35" s="550"/>
      <c r="G35" s="550"/>
      <c r="H35" s="550"/>
      <c r="I35" s="550"/>
      <c r="J35" s="550"/>
      <c r="K35" s="550"/>
      <c r="L35" s="550"/>
      <c r="M35" s="550"/>
      <c r="N35" s="550"/>
    </row>
    <row r="36" spans="2:14">
      <c r="B36" s="78"/>
      <c r="C36" s="550"/>
      <c r="D36" s="550"/>
      <c r="E36" s="550"/>
      <c r="F36" s="550"/>
      <c r="G36" s="550"/>
      <c r="H36" s="550"/>
      <c r="I36" s="550"/>
      <c r="J36" s="550"/>
      <c r="K36" s="550"/>
      <c r="L36" s="550"/>
      <c r="M36" s="550"/>
      <c r="N36" s="550"/>
    </row>
    <row r="37" spans="2:14">
      <c r="B37" s="78"/>
      <c r="C37" s="550"/>
      <c r="D37" s="550"/>
      <c r="E37" s="550"/>
      <c r="F37" s="550"/>
      <c r="G37" s="550"/>
      <c r="H37" s="550"/>
      <c r="I37" s="550"/>
      <c r="J37" s="550"/>
      <c r="K37" s="550"/>
      <c r="L37" s="550"/>
      <c r="M37" s="550"/>
      <c r="N37" s="550"/>
    </row>
    <row r="38" spans="2:14">
      <c r="B38" s="78"/>
      <c r="C38" s="550"/>
      <c r="D38" s="550"/>
      <c r="E38" s="550"/>
      <c r="F38" s="550"/>
      <c r="G38" s="550"/>
      <c r="H38" s="550"/>
      <c r="I38" s="550"/>
      <c r="J38" s="550"/>
      <c r="K38" s="550"/>
      <c r="L38" s="550"/>
      <c r="M38" s="550"/>
      <c r="N38" s="550"/>
    </row>
    <row r="39" spans="2:14">
      <c r="B39" s="78"/>
      <c r="C39" s="550"/>
      <c r="D39" s="550"/>
      <c r="E39" s="550"/>
      <c r="F39" s="550"/>
      <c r="G39" s="550"/>
      <c r="H39" s="550"/>
      <c r="I39" s="550"/>
      <c r="J39" s="550"/>
      <c r="K39" s="550"/>
      <c r="L39" s="550"/>
      <c r="M39" s="550"/>
      <c r="N39" s="550"/>
    </row>
    <row r="40" spans="2:14">
      <c r="B40" s="78"/>
      <c r="C40" s="550"/>
      <c r="D40" s="550"/>
      <c r="E40" s="550"/>
      <c r="F40" s="550"/>
      <c r="G40" s="550"/>
      <c r="H40" s="550"/>
      <c r="I40" s="550"/>
      <c r="J40" s="550"/>
      <c r="K40" s="550"/>
      <c r="L40" s="550"/>
      <c r="M40" s="550"/>
      <c r="N40" s="550"/>
    </row>
    <row r="41" spans="2:14">
      <c r="B41" s="78"/>
      <c r="C41" s="550"/>
      <c r="D41" s="550"/>
      <c r="E41" s="550"/>
      <c r="F41" s="550"/>
      <c r="G41" s="550"/>
      <c r="H41" s="550"/>
      <c r="I41" s="550"/>
      <c r="J41" s="550"/>
      <c r="K41" s="550"/>
      <c r="L41" s="550"/>
      <c r="M41" s="550"/>
      <c r="N41" s="550"/>
    </row>
    <row r="42" spans="2:14">
      <c r="B42" s="78"/>
      <c r="C42" s="550"/>
      <c r="D42" s="550"/>
      <c r="E42" s="550"/>
      <c r="F42" s="550"/>
      <c r="G42" s="550"/>
      <c r="H42" s="550"/>
      <c r="I42" s="550"/>
      <c r="J42" s="550"/>
      <c r="K42" s="550"/>
      <c r="L42" s="550"/>
      <c r="M42" s="550"/>
      <c r="N42" s="550"/>
    </row>
    <row r="43" spans="2:14">
      <c r="B43" s="78"/>
      <c r="C43" s="550"/>
      <c r="D43" s="550"/>
      <c r="E43" s="550"/>
      <c r="F43" s="550"/>
      <c r="G43" s="550"/>
      <c r="H43" s="550"/>
      <c r="I43" s="550"/>
      <c r="J43" s="550"/>
      <c r="K43" s="550"/>
      <c r="L43" s="550"/>
      <c r="M43" s="550"/>
      <c r="N43" s="550"/>
    </row>
    <row r="44" spans="2:14">
      <c r="B44" s="78"/>
      <c r="C44" s="550"/>
      <c r="D44" s="550"/>
      <c r="E44" s="550"/>
      <c r="F44" s="550"/>
      <c r="G44" s="550"/>
      <c r="H44" s="550"/>
      <c r="I44" s="550"/>
      <c r="J44" s="550"/>
      <c r="K44" s="550"/>
      <c r="L44" s="550"/>
      <c r="M44" s="550"/>
      <c r="N44" s="550"/>
    </row>
    <row r="45" spans="2:14">
      <c r="B45" s="78"/>
      <c r="C45" s="550"/>
      <c r="D45" s="550"/>
      <c r="E45" s="550"/>
      <c r="F45" s="550"/>
      <c r="G45" s="550"/>
      <c r="H45" s="550"/>
      <c r="I45" s="550"/>
      <c r="J45" s="550"/>
      <c r="K45" s="550"/>
      <c r="L45" s="550"/>
      <c r="M45" s="550"/>
      <c r="N45" s="550"/>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45" t="s">
        <v>136</v>
      </c>
      <c r="C52" s="545"/>
      <c r="D52" s="545"/>
      <c r="E52" s="545"/>
      <c r="F52" s="545"/>
      <c r="G52" s="545"/>
      <c r="H52" s="545"/>
      <c r="I52" s="545"/>
      <c r="J52" s="545"/>
      <c r="K52" s="545"/>
      <c r="L52" s="545"/>
      <c r="M52" s="545"/>
      <c r="N52" s="545"/>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55"/>
      <c r="I3" s="555"/>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56" t="s">
        <v>128</v>
      </c>
      <c r="F9" s="556"/>
      <c r="G9" s="5"/>
      <c r="H9" s="557" t="str">
        <f>共通入力シート!C6&amp;""</f>
        <v/>
      </c>
      <c r="I9" s="557"/>
      <c r="J9" s="557"/>
      <c r="K9" s="557"/>
      <c r="L9" s="557"/>
      <c r="M9" s="557"/>
      <c r="N9" s="557"/>
    </row>
    <row r="10" spans="2:19" ht="21" customHeight="1">
      <c r="B10" s="78"/>
      <c r="C10" s="78"/>
      <c r="D10" s="78"/>
      <c r="E10" s="556" t="s">
        <v>137</v>
      </c>
      <c r="F10" s="556"/>
      <c r="G10" s="5"/>
      <c r="H10" s="557" t="str">
        <f>共通入力シート!C7&amp;""</f>
        <v/>
      </c>
      <c r="I10" s="557"/>
      <c r="J10" s="557"/>
      <c r="K10" s="557"/>
      <c r="L10" s="557"/>
      <c r="M10" s="557"/>
      <c r="N10" s="557"/>
    </row>
    <row r="11" spans="2:19" ht="21" customHeight="1">
      <c r="B11" s="78"/>
      <c r="C11" s="78"/>
      <c r="D11" s="78"/>
      <c r="E11" s="556" t="s">
        <v>140</v>
      </c>
      <c r="F11" s="556"/>
      <c r="G11" s="5"/>
      <c r="H11" s="557" t="str">
        <f>共通入力シート!C8&amp;"　"&amp;共通入力シート!C9&amp;""</f>
        <v>　</v>
      </c>
      <c r="I11" s="557"/>
      <c r="J11" s="557"/>
      <c r="K11" s="557"/>
      <c r="L11" s="557"/>
      <c r="M11" s="557"/>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46" t="s">
        <v>183</v>
      </c>
      <c r="C15" s="546"/>
      <c r="D15" s="546"/>
      <c r="E15" s="546"/>
      <c r="F15" s="546"/>
      <c r="G15" s="546"/>
      <c r="H15" s="546"/>
      <c r="I15" s="546"/>
      <c r="J15" s="546"/>
      <c r="K15" s="546"/>
      <c r="L15" s="546"/>
      <c r="M15" s="546"/>
      <c r="N15" s="546"/>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8"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私は、を代理人と定め、令和７年５月１５日に開札される次の工事に係る入札について、開札立会人に関する一切の権限を委任します。</v>
      </c>
      <c r="D18" s="558"/>
      <c r="E18" s="558"/>
      <c r="F18" s="558"/>
      <c r="G18" s="558"/>
      <c r="H18" s="558"/>
      <c r="I18" s="558"/>
      <c r="J18" s="558"/>
      <c r="K18" s="558"/>
      <c r="L18" s="558"/>
      <c r="M18" s="558"/>
      <c r="N18" s="558"/>
    </row>
    <row r="19" spans="2:14">
      <c r="B19" s="78"/>
      <c r="C19" s="558"/>
      <c r="D19" s="558"/>
      <c r="E19" s="558"/>
      <c r="F19" s="558"/>
      <c r="G19" s="558"/>
      <c r="H19" s="558"/>
      <c r="I19" s="558"/>
      <c r="J19" s="558"/>
      <c r="K19" s="558"/>
      <c r="L19" s="558"/>
      <c r="M19" s="558"/>
      <c r="N19" s="558"/>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4" t="str">
        <f>共通入力シート!C33</f>
        <v>嶋田橋補修工事</v>
      </c>
      <c r="E22" s="314"/>
      <c r="F22" s="314"/>
      <c r="G22" s="314"/>
      <c r="H22" s="314"/>
      <c r="I22" s="314"/>
      <c r="J22" s="314"/>
      <c r="K22" s="314"/>
      <c r="L22" s="314"/>
      <c r="M22" s="314"/>
      <c r="N22" s="314"/>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52" t="s">
        <v>186</v>
      </c>
      <c r="G26" s="553"/>
      <c r="H26" s="554"/>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55"/>
      <c r="I3" s="555"/>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56" t="s">
        <v>128</v>
      </c>
      <c r="F7" s="556"/>
      <c r="G7" s="5"/>
      <c r="H7" s="557" t="str">
        <f>共通入力シート!C6&amp;""</f>
        <v/>
      </c>
      <c r="I7" s="557"/>
      <c r="J7" s="557"/>
      <c r="K7" s="557"/>
      <c r="L7" s="557"/>
      <c r="M7" s="557"/>
      <c r="N7" s="557"/>
    </row>
    <row r="8" spans="2:19" ht="21.75" customHeight="1">
      <c r="B8" s="78"/>
      <c r="C8" s="78"/>
      <c r="D8" s="78"/>
      <c r="E8" s="556" t="s">
        <v>137</v>
      </c>
      <c r="F8" s="556"/>
      <c r="G8" s="5"/>
      <c r="H8" s="557" t="str">
        <f>共通入力シート!C7&amp;""</f>
        <v/>
      </c>
      <c r="I8" s="557"/>
      <c r="J8" s="557"/>
      <c r="K8" s="557"/>
      <c r="L8" s="557"/>
      <c r="M8" s="557"/>
      <c r="N8" s="557"/>
    </row>
    <row r="9" spans="2:19" ht="21.75" customHeight="1">
      <c r="B9" s="78"/>
      <c r="C9" s="78"/>
      <c r="D9" s="78"/>
      <c r="E9" s="556" t="s">
        <v>140</v>
      </c>
      <c r="F9" s="556"/>
      <c r="G9" s="5"/>
      <c r="H9" s="557" t="str">
        <f>共通入力シート!C8&amp;"　"&amp;共通入力シート!C9&amp;""</f>
        <v>　</v>
      </c>
      <c r="I9" s="557"/>
      <c r="J9" s="557"/>
      <c r="K9" s="557"/>
      <c r="L9" s="557"/>
      <c r="M9" s="557"/>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46" t="s">
        <v>141</v>
      </c>
      <c r="C13" s="546"/>
      <c r="D13" s="546"/>
      <c r="E13" s="546"/>
      <c r="F13" s="546"/>
      <c r="G13" s="546"/>
      <c r="H13" s="546"/>
      <c r="I13" s="546"/>
      <c r="J13" s="546"/>
      <c r="K13" s="546"/>
      <c r="L13" s="546"/>
      <c r="M13" s="546"/>
      <c r="N13" s="546"/>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4" t="str">
        <f>共通入力シート!C33</f>
        <v>嶋田橋補修工事</v>
      </c>
      <c r="E19" s="314"/>
      <c r="F19" s="314"/>
      <c r="G19" s="314"/>
      <c r="H19" s="314"/>
      <c r="I19" s="314"/>
      <c r="J19" s="314"/>
      <c r="K19" s="314"/>
      <c r="L19" s="314"/>
      <c r="M19" s="314"/>
      <c r="N19" s="314"/>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46">
        <f>共通入力シート!C36</f>
        <v>45792</v>
      </c>
      <c r="E22" s="346"/>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9" t="s">
        <v>146</v>
      </c>
      <c r="D26" s="559"/>
      <c r="E26" s="559"/>
      <c r="F26" s="559"/>
      <c r="G26" s="559"/>
      <c r="H26" s="559"/>
      <c r="I26" s="559"/>
      <c r="J26" s="559"/>
      <c r="K26" s="559"/>
      <c r="L26" s="559"/>
      <c r="M26" s="559"/>
      <c r="N26" s="559"/>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66" t="s">
        <v>74</v>
      </c>
      <c r="D1" s="566"/>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67" t="s">
        <v>76</v>
      </c>
      <c r="E4" s="567"/>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67" t="s">
        <v>77</v>
      </c>
      <c r="E6" s="567"/>
      <c r="F6" s="567"/>
      <c r="G6" s="567"/>
      <c r="H6" s="567"/>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67" t="s">
        <v>78</v>
      </c>
      <c r="E9" s="567"/>
      <c r="F9" s="567"/>
      <c r="G9" s="567"/>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67" t="s">
        <v>79</v>
      </c>
      <c r="E13" s="567"/>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62" t="str">
        <f>共通入力シート!C33</f>
        <v>嶋田橋補修工事</v>
      </c>
      <c r="F16" s="562"/>
      <c r="G16" s="562"/>
      <c r="H16" s="562"/>
      <c r="I16" s="562"/>
      <c r="J16" s="92"/>
    </row>
    <row r="17" spans="2:10" ht="10.5" customHeight="1">
      <c r="B17" s="84"/>
      <c r="C17" s="89"/>
      <c r="D17" s="90"/>
      <c r="E17" s="564"/>
      <c r="F17" s="564"/>
      <c r="G17" s="564"/>
      <c r="H17" s="564"/>
      <c r="I17" s="564"/>
      <c r="J17" s="92"/>
    </row>
    <row r="18" spans="2:10" ht="10.5" customHeight="1">
      <c r="B18" s="84"/>
      <c r="C18" s="93"/>
      <c r="D18" s="90"/>
      <c r="E18" s="90"/>
      <c r="F18" s="90"/>
      <c r="G18" s="90"/>
      <c r="H18" s="90"/>
      <c r="I18" s="91"/>
      <c r="J18" s="92"/>
    </row>
    <row r="19" spans="2:10" ht="16.8" thickBot="1">
      <c r="B19" s="84"/>
      <c r="C19" s="93"/>
      <c r="D19" s="95" t="s">
        <v>80</v>
      </c>
      <c r="E19" s="563" t="str">
        <f>TEXT(共通入力シート!C36,"[DBNum3][$-ja-JP]ggge年m月d日（aaa）")&amp;TEXT(共通入力シート!C37,"[$-ja-JP] AM/PMh:mm;@")</f>
        <v>令和７年５月１５日(木) 午前10:30</v>
      </c>
      <c r="F19" s="563"/>
      <c r="G19" s="563"/>
      <c r="H19" s="563"/>
      <c r="I19" s="563"/>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60" t="str">
        <f>共通入力シート!C6&amp;""</f>
        <v/>
      </c>
      <c r="G24" s="560"/>
      <c r="H24" s="560"/>
      <c r="I24" s="560"/>
      <c r="J24" s="99"/>
    </row>
    <row r="25" spans="2:10" ht="24" customHeight="1" thickBot="1">
      <c r="B25" s="84"/>
      <c r="C25" s="94"/>
      <c r="D25" s="91"/>
      <c r="E25" s="91"/>
      <c r="F25" s="561"/>
      <c r="G25" s="561"/>
      <c r="H25" s="561"/>
      <c r="I25" s="561"/>
      <c r="J25" s="99"/>
    </row>
    <row r="26" spans="2:10">
      <c r="B26" s="84"/>
      <c r="C26" s="94"/>
      <c r="D26" s="91"/>
      <c r="E26" s="91"/>
      <c r="F26" s="91"/>
      <c r="G26" s="91"/>
      <c r="H26" s="91"/>
      <c r="I26" s="91"/>
      <c r="J26" s="92"/>
    </row>
    <row r="27" spans="2:10" ht="66" customHeight="1" thickBot="1">
      <c r="B27" s="84"/>
      <c r="C27" s="94"/>
      <c r="D27" s="91"/>
      <c r="E27" s="177" t="s">
        <v>193</v>
      </c>
      <c r="F27" s="565" t="str">
        <f>共通入力シート!C7&amp;""</f>
        <v/>
      </c>
      <c r="G27" s="565"/>
      <c r="H27" s="565"/>
      <c r="I27" s="565"/>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66" t="s">
        <v>84</v>
      </c>
      <c r="D1" s="566"/>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67" t="s">
        <v>85</v>
      </c>
      <c r="E4" s="567"/>
      <c r="F4" s="567"/>
      <c r="G4" s="567"/>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70" t="str">
        <f>TEXT(共通入力シート!C36,"[DBNum3][$-ja-JP]ggge年m月d日（aaa）")&amp;TEXT(共通入力シート!C37,"[$-ja-JP] AM/PMh:mm;@")</f>
        <v>令和７年５月１５日(木) 午前10:30</v>
      </c>
      <c r="F6" s="570"/>
      <c r="G6" s="570"/>
      <c r="H6" s="570"/>
      <c r="I6" s="570"/>
      <c r="J6" s="92"/>
    </row>
    <row r="7" spans="2:15" ht="36" customHeight="1" thickBot="1">
      <c r="B7" s="84"/>
      <c r="C7" s="94"/>
      <c r="D7" s="95" t="s">
        <v>68</v>
      </c>
      <c r="E7" s="569" t="str">
        <f>共通入力シート!C33</f>
        <v>嶋田橋補修工事</v>
      </c>
      <c r="F7" s="569"/>
      <c r="G7" s="569"/>
      <c r="H7" s="569"/>
      <c r="I7" s="569"/>
      <c r="J7" s="92"/>
    </row>
    <row r="8" spans="2:15" ht="60" customHeight="1" thickBot="1">
      <c r="B8" s="84"/>
      <c r="C8" s="94"/>
      <c r="D8" s="177" t="s">
        <v>193</v>
      </c>
      <c r="E8" s="568" t="str">
        <f>共通入力シート!C7&amp;""</f>
        <v/>
      </c>
      <c r="F8" s="568"/>
      <c r="G8" s="568"/>
      <c r="H8" s="568"/>
      <c r="I8" s="568"/>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2025-04-21T06:10:36Z</dcterms:modified>
</cp:coreProperties>
</file>