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26_R061122開札\46_（仮称）豊間根地区集会施設兼支所建設工事\"/>
    </mc:Choice>
  </mc:AlternateContent>
  <xr:revisionPtr revIDLastSave="0" documentId="13_ncr:1_{EF362DFD-FD96-4913-A6E4-8454A04827C3}"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チェックリスト!$A$5:$F$48</definedName>
    <definedName name="_xlnm.Print_Area" localSheetId="5">委任状!$B$1:$N$40</definedName>
    <definedName name="_xlnm.Print_Area" localSheetId="11">開札結果確認依頼書!$B$1:$N$45</definedName>
    <definedName name="_xlnm.Print_Area" localSheetId="2">工事費内訳書!$B$1:$L$77</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 name="_xlnm.Print_Titles" localSheetId="2">工事費内訳書!$1:$16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1" l="1"/>
  <c r="J56" i="1"/>
  <c r="J66" i="1"/>
  <c r="AM18" i="13"/>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58" authorId="0" shapeId="0" xr:uid="{140E72ED-2AC6-41AB-82C3-E5EAB568E174}">
      <text>
        <r>
          <rPr>
            <b/>
            <sz val="12"/>
            <color indexed="12"/>
            <rFont val="ＭＳ Ｐゴシック"/>
            <family val="3"/>
            <charset val="128"/>
          </rPr>
          <t>入力箇所</t>
        </r>
      </text>
    </comment>
    <comment ref="J67" authorId="0" shapeId="0" xr:uid="{5565A70F-1835-42B4-AE44-56A56D0B5E9A}">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<sst xmlns="http://schemas.openxmlformats.org/spreadsheetml/2006/main" count="538" uniqueCount="361">
  <si>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</si>
  <si>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</si>
  <si>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</si>
  <si>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</si>
  <si>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</si>
  <si>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</si>
  <si>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</si>
  <si>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</si>
  <si>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</si>
  <si>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</si>
  <si>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</si>
  <si>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</si>
  <si>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</si>
  <si>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</si>
  <si>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</si>
  <si>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</si>
  <si>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</si>
  <si>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</si>
  <si>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</si>
  <si>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</si>
  <si>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</si>
  <si>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</si>
  <si>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</si>
  <si>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</si>
  <si>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</si>
  <si>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</si>
  <si>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</si>
  <si>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</si>
  <si>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</si>
  <si>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</si>
  <si>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</si>
  <si>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</si>
  <si>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</si>
  <si>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</si>
  <si>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</si>
  <si>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</si>
  <si>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</si>
  <si>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</si>
  <si>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</si>
  <si>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</si>
  <si>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</si>
  <si>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</si>
  <si>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</si>
  <si>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</si>
  <si>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</si>
  <si>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</si>
  <si>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</si>
  <si>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</si>
  <si>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</si>
  <si>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</si>
  <si>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</si>
  <si>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</si>
  <si>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</si>
  <si>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</si>
  <si>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</si>
  <si>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</si>
  <si>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</si>
  <si>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</si>
  <si>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</si>
  <si>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</si>
  <si>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</si>
  <si>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</si>
  <si>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</si>
  <si>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</si>
  <si>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</si>
  <si>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</si>
  <si>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</si>
  <si>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</si>
  <si>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</si>
  <si>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</si>
  <si>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</si>
  <si>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</si>
  <si>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</si>
  <si>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</si>
  <si>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</si>
  <si>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</si>
  <si>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</si>
  <si>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</si>
  <si>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</si>
  <si>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</si>
  <si>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</si>
  <si>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</si>
  <si>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</si>
  <si>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</si>
  <si>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</si>
  <si>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</si>
  <si>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</si>
  <si>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</si>
  <si>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</si>
  <si>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</si>
  <si>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</si>
  <si>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</si>
  <si>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</si>
  <si>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</si>
  <si>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</si>
  <si>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</si>
  <si>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</si>
  <si>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</si>
  <si>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</si>
  <si>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</si>
  <si>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</si>
  <si>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</si>
  <si>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</si>
  <si>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</si>
  <si>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</si>
  <si>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</si>
  <si>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</si>
  <si>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</si>
  <si>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</si>
  <si>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</si>
  <si>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</si>
  <si>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</si>
  <si>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</si>
  <si>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</si>
  <si>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</si>
  <si>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</si>
  <si>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</si>
  <si>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</si>
  <si>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</si>
  <si>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</si>
  <si>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</si>
  <si>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</si>
  <si>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</si>
  <si>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</si>
  <si>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</si>
  <si>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</si>
  <si>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</si>
  <si>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</si>
  <si>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</si>
  <si>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</si>
  <si>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</si>
  <si>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</si>
  <si>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</si>
  <si>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</si>
  <si>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</si>
  <si>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</si>
  <si>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</si>
  <si>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</si>
  <si>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</si>
  <si>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</si>
  <si>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</si>
  <si>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</si>
  <si>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</si>
  <si>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</si>
  <si>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</si>
  <si>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</si>
  <si>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</si>
  <si>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</si>
  <si>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</si>
  <si>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</si>
  <si>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</si>
  <si>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</si>
  <si>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</si>
  <si>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</si>
  <si>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</si>
  <si>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</si>
  <si>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</si>
  <si>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</si>
  <si>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</si>
  <si>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</si>
  <si>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</si>
  <si>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</si>
  <si>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</si>
  <si>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</si>
  <si>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</si>
  <si>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</si>
  <si>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</si>
  <si>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</si>
  <si>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</si>
  <si>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</si>
  <si>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</si>
  <si>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</si>
  <si>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</si>
  <si>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</si>
  <si>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</si>
  <si>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</si>
  <si>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</si>
  <si>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</si>
  <si>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</si>
  <si>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</si>
  <si>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</si>
  <si>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</si>
  <si>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</si>
  <si>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</si>
  <si>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</si>
  <si>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</si>
  <si>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</si>
  <si>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</si>
  <si>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</si>
  <si>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</si>
  <si>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</si>
  <si>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</si>
  <si>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</si>
  <si>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</si>
  <si>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</si>
  <si>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</si>
  <si>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</si>
  <si>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</si>
  <si>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</si>
  <si>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</si>
  <si>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</si>
  <si>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</si>
  <si>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</si>
  <si>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</si>
  <si>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</si>
  <si>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</si>
  <si>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</si>
  <si>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</si>
  <si>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</si>
  <si>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</si>
  <si>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</si>
  <si>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</si>
  <si>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</si>
  <si>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</si>
  <si>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</si>
  <si>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</si>
  <si>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</si>
  <si>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</si>
  <si>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</si>
  <si>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</si>
  <si>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</si>
  <si>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</si>
  <si>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</si>
  <si>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</si>
  <si>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</si>
  <si>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</si>
  <si>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</si>
  <si>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</si>
  <si>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</si>
  <si>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</si>
  <si>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</si>
  <si>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</si>
  <si>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</si>
  <si>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</si>
  <si>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</si>
  <si>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</si>
  <si>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</si>
  <si>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</si>
  <si>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</si>
  <si>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</si>
  <si>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</si>
  <si>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</si>
  <si>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</si>
  <si>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</si>
  <si>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</si>
  <si>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</si>
  <si>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</si>
  <si>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</si>
  <si>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</si>
  <si>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</si>
  <si>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</si>
  <si>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</si>
  <si>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</si>
  <si>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</si>
  <si>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</si>
  <si>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</si>
  <si>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</si>
  <si>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</si>
  <si>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</si>
  <si>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</si>
  <si>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</si>
  <si>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</si>
  <si>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</si>
  <si>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</si>
  <si>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</si>
  <si>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</si>
  <si>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</si>
  <si>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</si>
  <si>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</si>
  <si>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</si>
  <si>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</si>
  <si>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</si>
  <si>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</si>
  <si>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</si>
  <si>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</si>
  <si>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</si>
  <si>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</si>
  <si>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</si>
  <si>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</si>
  <si>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</si>
  <si>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</si>
  <si>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</si>
  <si>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</si>
  <si>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</si>
  <si>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</si>
  <si>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</si>
  <si>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</si>
  <si>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</si>
  <si>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</si>
  <si>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</si>
  <si>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</si>
  <si>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</si>
  <si>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</si>
  <si>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</si>
  <si>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</si>
  <si>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</si>
  <si>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</si>
  <si>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</si>
  <si>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</si>
  <si>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</si>
  <si>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</si>
  <si>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</si>
  <si>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</si>
  <si>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</si>
  <si>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</si>
  <si>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（仮称）豊間根地区集会施設兼支所建設工事</t>
    <rPh sb="1" eb="3">
      <t>カショウ</t>
    </rPh>
    <rPh sb="4" eb="9">
      <t>トヨマネチク</t>
    </rPh>
    <rPh sb="9" eb="13">
      <t>シュウカイシセツ</t>
    </rPh>
    <rPh sb="13" eb="14">
      <t>ケン</t>
    </rPh>
    <rPh sb="14" eb="16">
      <t>シショ</t>
    </rPh>
    <rPh sb="16" eb="18">
      <t>ケンセツ</t>
    </rPh>
    <rPh sb="18" eb="20">
      <t>コウジ</t>
    </rPh>
    <phoneticPr fontId="2"/>
  </si>
  <si>
    <t>直接仮設</t>
    <rPh sb="0" eb="2">
      <t>チョクセツ</t>
    </rPh>
    <rPh sb="2" eb="4">
      <t>カセツ</t>
    </rPh>
    <phoneticPr fontId="2"/>
  </si>
  <si>
    <t>土工</t>
    <rPh sb="0" eb="2">
      <t>ドコウ</t>
    </rPh>
    <phoneticPr fontId="2"/>
  </si>
  <si>
    <t>地業</t>
    <rPh sb="0" eb="2">
      <t>チギョウ</t>
    </rPh>
    <phoneticPr fontId="2"/>
  </si>
  <si>
    <t>鉄筋</t>
    <rPh sb="0" eb="2">
      <t>テッキン</t>
    </rPh>
    <phoneticPr fontId="2"/>
  </si>
  <si>
    <t>コンクリート</t>
    <phoneticPr fontId="2"/>
  </si>
  <si>
    <t>型枠</t>
    <rPh sb="0" eb="2">
      <t>カタワク</t>
    </rPh>
    <phoneticPr fontId="2"/>
  </si>
  <si>
    <t>鉄骨</t>
    <rPh sb="0" eb="2">
      <t>テッコツ</t>
    </rPh>
    <phoneticPr fontId="2"/>
  </si>
  <si>
    <t>防水</t>
    <rPh sb="0" eb="2">
      <t>ボウスイ</t>
    </rPh>
    <phoneticPr fontId="2"/>
  </si>
  <si>
    <t>石・タイル</t>
    <rPh sb="0" eb="1">
      <t>イシ</t>
    </rPh>
    <phoneticPr fontId="2"/>
  </si>
  <si>
    <t>木工</t>
    <rPh sb="0" eb="2">
      <t>モッコウ</t>
    </rPh>
    <phoneticPr fontId="2"/>
  </si>
  <si>
    <t>屋根及びとい</t>
    <rPh sb="0" eb="2">
      <t>ヤネ</t>
    </rPh>
    <rPh sb="2" eb="3">
      <t>オヨ</t>
    </rPh>
    <phoneticPr fontId="2"/>
  </si>
  <si>
    <t>金属</t>
    <rPh sb="0" eb="2">
      <t>キンゾク</t>
    </rPh>
    <phoneticPr fontId="2"/>
  </si>
  <si>
    <t>左官</t>
    <rPh sb="0" eb="2">
      <t>サカン</t>
    </rPh>
    <phoneticPr fontId="2"/>
  </si>
  <si>
    <t>建具</t>
    <rPh sb="0" eb="2">
      <t>タテグ</t>
    </rPh>
    <phoneticPr fontId="2"/>
  </si>
  <si>
    <t>塗装</t>
    <rPh sb="0" eb="2">
      <t>トソウ</t>
    </rPh>
    <phoneticPr fontId="2"/>
  </si>
  <si>
    <t>内外装</t>
    <rPh sb="0" eb="3">
      <t>ナイガイソウ</t>
    </rPh>
    <phoneticPr fontId="2"/>
  </si>
  <si>
    <t>ユニット及びその他</t>
    <rPh sb="4" eb="5">
      <t>オヨ</t>
    </rPh>
    <rPh sb="8" eb="9">
      <t>タ</t>
    </rPh>
    <phoneticPr fontId="2"/>
  </si>
  <si>
    <t>外構</t>
    <rPh sb="0" eb="2">
      <t>ガイコウ</t>
    </rPh>
    <phoneticPr fontId="2"/>
  </si>
  <si>
    <t>電灯設備</t>
    <rPh sb="0" eb="2">
      <t>デントウ</t>
    </rPh>
    <rPh sb="2" eb="4">
      <t>セツビ</t>
    </rPh>
    <phoneticPr fontId="2"/>
  </si>
  <si>
    <t>動力設備</t>
    <rPh sb="0" eb="4">
      <t>ドウリョクセツビ</t>
    </rPh>
    <phoneticPr fontId="2"/>
  </si>
  <si>
    <t>電熱設備</t>
    <rPh sb="0" eb="2">
      <t>デンネツ</t>
    </rPh>
    <rPh sb="2" eb="4">
      <t>セツビ</t>
    </rPh>
    <phoneticPr fontId="2"/>
  </si>
  <si>
    <t>電話・情報配管設備</t>
    <rPh sb="0" eb="2">
      <t>デンワ</t>
    </rPh>
    <rPh sb="3" eb="7">
      <t>ジョウホウハイカン</t>
    </rPh>
    <rPh sb="7" eb="9">
      <t>セツビ</t>
    </rPh>
    <phoneticPr fontId="2"/>
  </si>
  <si>
    <t>映像・音響設備</t>
    <rPh sb="0" eb="2">
      <t>エイゾウ</t>
    </rPh>
    <rPh sb="3" eb="5">
      <t>オンキョウ</t>
    </rPh>
    <rPh sb="5" eb="7">
      <t>セツビ</t>
    </rPh>
    <phoneticPr fontId="2"/>
  </si>
  <si>
    <t>拡声設備</t>
    <rPh sb="0" eb="4">
      <t>カクセイセツビ</t>
    </rPh>
    <phoneticPr fontId="2"/>
  </si>
  <si>
    <t>誘導支援設備</t>
    <rPh sb="0" eb="4">
      <t>ユウドウシエン</t>
    </rPh>
    <rPh sb="4" eb="6">
      <t>セツビ</t>
    </rPh>
    <phoneticPr fontId="2"/>
  </si>
  <si>
    <t>テレビ共同受信設備</t>
    <rPh sb="3" eb="7">
      <t>キョウドウジュシン</t>
    </rPh>
    <rPh sb="7" eb="9">
      <t>セツビ</t>
    </rPh>
    <phoneticPr fontId="2"/>
  </si>
  <si>
    <t>火災報知設備</t>
    <rPh sb="0" eb="2">
      <t>カサイ</t>
    </rPh>
    <rPh sb="2" eb="4">
      <t>ホウチ</t>
    </rPh>
    <rPh sb="4" eb="6">
      <t>セツビ</t>
    </rPh>
    <phoneticPr fontId="2"/>
  </si>
  <si>
    <t>電動水抜き操作配線設備</t>
    <rPh sb="0" eb="2">
      <t>デンドウ</t>
    </rPh>
    <rPh sb="2" eb="4">
      <t>ミズヌ</t>
    </rPh>
    <rPh sb="5" eb="7">
      <t>ソウサ</t>
    </rPh>
    <rPh sb="7" eb="9">
      <t>ハイセン</t>
    </rPh>
    <rPh sb="9" eb="11">
      <t>セツビ</t>
    </rPh>
    <phoneticPr fontId="2"/>
  </si>
  <si>
    <t>機械警備配管設備</t>
    <rPh sb="0" eb="4">
      <t>キカイケイビ</t>
    </rPh>
    <rPh sb="4" eb="8">
      <t>ハイカンセツビ</t>
    </rPh>
    <phoneticPr fontId="2"/>
  </si>
  <si>
    <t>構内配電線路</t>
    <rPh sb="0" eb="2">
      <t>コウナイ</t>
    </rPh>
    <rPh sb="2" eb="4">
      <t>ハイデン</t>
    </rPh>
    <rPh sb="4" eb="6">
      <t>センロ</t>
    </rPh>
    <phoneticPr fontId="2"/>
  </si>
  <si>
    <t>発電設備</t>
    <rPh sb="0" eb="2">
      <t>ハツデン</t>
    </rPh>
    <rPh sb="2" eb="4">
      <t>セツビ</t>
    </rPh>
    <phoneticPr fontId="2"/>
  </si>
  <si>
    <t>衛生器具設備</t>
    <rPh sb="0" eb="4">
      <t>エイセイキグ</t>
    </rPh>
    <rPh sb="4" eb="6">
      <t>セツビ</t>
    </rPh>
    <phoneticPr fontId="2"/>
  </si>
  <si>
    <t>給水設備</t>
    <rPh sb="0" eb="2">
      <t>キュウスイ</t>
    </rPh>
    <rPh sb="2" eb="4">
      <t>セツビ</t>
    </rPh>
    <phoneticPr fontId="2"/>
  </si>
  <si>
    <t>給湯設備</t>
    <rPh sb="0" eb="4">
      <t>キュウトウセツビ</t>
    </rPh>
    <phoneticPr fontId="2"/>
  </si>
  <si>
    <t>排水設備</t>
    <rPh sb="0" eb="4">
      <t>ハイスイセツビ</t>
    </rPh>
    <phoneticPr fontId="2"/>
  </si>
  <si>
    <t>ガス設備</t>
    <rPh sb="2" eb="4">
      <t>セツビ</t>
    </rPh>
    <phoneticPr fontId="2"/>
  </si>
  <si>
    <t>消火設備</t>
    <rPh sb="0" eb="4">
      <t>ショウカセツビ</t>
    </rPh>
    <phoneticPr fontId="2"/>
  </si>
  <si>
    <t>空調設備</t>
    <rPh sb="0" eb="4">
      <t>クウチョウセツビ</t>
    </rPh>
    <phoneticPr fontId="2"/>
  </si>
  <si>
    <t>共通仮設費</t>
    <rPh sb="0" eb="2">
      <t>キョウツウ</t>
    </rPh>
    <rPh sb="2" eb="4">
      <t>カセツ</t>
    </rPh>
    <rPh sb="4" eb="5">
      <t>ヒ</t>
    </rPh>
    <phoneticPr fontId="2"/>
  </si>
  <si>
    <t>ラフテレーンクレーン</t>
    <phoneticPr fontId="2"/>
  </si>
  <si>
    <t>仮囲い</t>
    <rPh sb="0" eb="1">
      <t>カリ</t>
    </rPh>
    <rPh sb="1" eb="2">
      <t>カコ</t>
    </rPh>
    <phoneticPr fontId="2"/>
  </si>
  <si>
    <t>キャスターゲート（W6.0*H1.2m）</t>
    <phoneticPr fontId="2"/>
  </si>
  <si>
    <t>キャスターゲート（W4.0*H1.2m）</t>
    <phoneticPr fontId="2"/>
  </si>
  <si>
    <t>鉄板敷き</t>
    <rPh sb="0" eb="2">
      <t>テッパン</t>
    </rPh>
    <rPh sb="2" eb="3">
      <t>シ</t>
    </rPh>
    <phoneticPr fontId="2"/>
  </si>
  <si>
    <t>交通誘導警備員Ｂ</t>
    <rPh sb="0" eb="2">
      <t>コウツウ</t>
    </rPh>
    <rPh sb="2" eb="4">
      <t>ユウドウ</t>
    </rPh>
    <rPh sb="4" eb="7">
      <t>ケイビイン</t>
    </rPh>
    <phoneticPr fontId="2"/>
  </si>
  <si>
    <t>室内環境測定</t>
    <rPh sb="0" eb="2">
      <t>シツナイ</t>
    </rPh>
    <rPh sb="2" eb="4">
      <t>カンキョウ</t>
    </rPh>
    <rPh sb="4" eb="6">
      <t>ソクテイ</t>
    </rPh>
    <phoneticPr fontId="2"/>
  </si>
  <si>
    <t>共通仮設費（率計上）</t>
    <rPh sb="0" eb="5">
      <t>キョウツウカセツヒ</t>
    </rPh>
    <rPh sb="6" eb="7">
      <t>リツ</t>
    </rPh>
    <rPh sb="7" eb="9">
      <t>ケイジョウ</t>
    </rPh>
    <phoneticPr fontId="2"/>
  </si>
  <si>
    <t>←数式あり（共通仮設費の工種別金額の合計）</t>
    <rPh sb="1" eb="3">
      <t>スウシキ</t>
    </rPh>
    <rPh sb="6" eb="8">
      <t>キョウツウ</t>
    </rPh>
    <rPh sb="8" eb="10">
      <t>カセツ</t>
    </rPh>
    <rPh sb="10" eb="11">
      <t>ヒ</t>
    </rPh>
    <rPh sb="12" eb="14">
      <t>コウシュ</t>
    </rPh>
    <rPh sb="14" eb="15">
      <t>ベツ</t>
    </rPh>
    <rPh sb="15" eb="17">
      <t>キンガク</t>
    </rPh>
    <rPh sb="18" eb="20">
      <t>ゴウケイ</t>
    </rPh>
    <phoneticPr fontId="2"/>
  </si>
  <si>
    <t>建築工事</t>
    <rPh sb="0" eb="2">
      <t>ケンチク</t>
    </rPh>
    <rPh sb="2" eb="4">
      <t>コウジ</t>
    </rPh>
    <phoneticPr fontId="2"/>
  </si>
  <si>
    <t>電気設備工事</t>
    <rPh sb="0" eb="4">
      <t>デンキセツビ</t>
    </rPh>
    <rPh sb="4" eb="6">
      <t>コウジ</t>
    </rPh>
    <phoneticPr fontId="2"/>
  </si>
  <si>
    <t>機械設備工事</t>
    <rPh sb="0" eb="4">
      <t>キカイセツビ</t>
    </rPh>
    <rPh sb="4" eb="6">
      <t>コウジ</t>
    </rPh>
    <phoneticPr fontId="2"/>
  </si>
  <si>
    <t>①作成した入札書（様式第４号）及び工事費内訳書（様式第５号）一式（２枚１組）を中封筒に封入する。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0" eb="32">
      <t>イッシキ</t>
    </rPh>
    <rPh sb="34" eb="35">
      <t>マイ</t>
    </rPh>
    <rPh sb="36" eb="37">
      <t>クミ</t>
    </rPh>
    <rPh sb="39" eb="40">
      <t>ナカ</t>
    </rPh>
    <rPh sb="40" eb="42">
      <t>フウトウ</t>
    </rPh>
    <rPh sb="43" eb="45">
      <t>フウニュウ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</si>
  <si>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②中封筒には、入札書（様式第４号）１枚、工事費内訳書（様式第５号）１部（２枚１組）以外の
　ものを入れないこと。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ブ</t>
    </rPh>
    <rPh sb="108" eb="109">
      <t>マイ</t>
    </rPh>
    <rPh sb="110" eb="111">
      <t>クミ</t>
    </rPh>
    <rPh sb="289" eb="291">
      <t>ニュウサツ</t>
    </rPh>
    <rPh sb="291" eb="293">
      <t>コウコク</t>
    </rPh>
    <rPh sb="297" eb="299">
      <t>シテイ</t>
    </rPh>
    <rPh sb="300" eb="302">
      <t>テイシュツ</t>
    </rPh>
    <rPh sb="302" eb="304">
      <t>キゲン</t>
    </rPh>
    <rPh sb="304" eb="306">
      <t>ヒッチャク</t>
    </rPh>
    <rPh sb="352" eb="354">
      <t>ニュウサツ</t>
    </rPh>
    <rPh sb="354" eb="356">
      <t>ショルイ</t>
    </rPh>
    <rPh sb="357" eb="358">
      <t>ト</t>
    </rPh>
    <rPh sb="359" eb="360">
      <t>チガ</t>
    </rPh>
    <rPh sb="362" eb="364">
      <t>ソウフ</t>
    </rPh>
    <rPh sb="364" eb="366">
      <t>ショルイ</t>
    </rPh>
    <rPh sb="367" eb="369">
      <t>フウトウ</t>
    </rPh>
    <rPh sb="370" eb="372">
      <t>キサイ</t>
    </rPh>
    <rPh sb="372" eb="374">
      <t>ナイヨウ</t>
    </rPh>
    <rPh sb="375" eb="378">
      <t>フイッチ</t>
    </rPh>
    <rPh sb="385" eb="387">
      <t>チュウイ</t>
    </rPh>
    <rPh sb="394" eb="397">
      <t>フイッチ</t>
    </rPh>
    <rPh sb="401" eb="403">
      <t>バアイ</t>
    </rPh>
    <rPh sb="405" eb="407">
      <t>ニュウサツ</t>
    </rPh>
    <rPh sb="408" eb="410">
      <t>ムコウ</t>
    </rPh>
    <phoneticPr fontId="30"/>
  </si>
  <si>
    <r>
      <t xml:space="preserve">２枚全て揃っているか
</t>
    </r>
    <r>
      <rPr>
        <b/>
        <sz val="11"/>
        <rFont val="ＭＳ ゴシック"/>
        <family val="3"/>
        <charset val="128"/>
      </rPr>
      <t>※ 用紙右下のページ番号を確認のこと</t>
    </r>
    <rPh sb="1" eb="2">
      <t>マイ</t>
    </rPh>
    <rPh sb="2" eb="3">
      <t>スベ</t>
    </rPh>
    <rPh sb="4" eb="5">
      <t>ソロ</t>
    </rPh>
    <rPh sb="13" eb="15">
      <t>ヨウシ</t>
    </rPh>
    <rPh sb="15" eb="17">
      <t>ミギシタ</t>
    </rPh>
    <rPh sb="21" eb="23">
      <t>バンゴウ</t>
    </rPh>
    <rPh sb="24" eb="26">
      <t>カクニン</t>
    </rPh>
    <phoneticPr fontId="2"/>
  </si>
  <si>
    <t>入札書に押印した印を２枚全てに押印しているか</t>
    <rPh sb="0" eb="2">
      <t>ニュウサツ</t>
    </rPh>
    <rPh sb="2" eb="3">
      <t>ショ</t>
    </rPh>
    <rPh sb="4" eb="6">
      <t>オウイン</t>
    </rPh>
    <rPh sb="8" eb="9">
      <t>イン</t>
    </rPh>
    <rPh sb="11" eb="12">
      <t>マイ</t>
    </rPh>
    <rPh sb="12" eb="13">
      <t>スベ</t>
    </rPh>
    <rPh sb="15" eb="17">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</si>
</sst>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thin">
        <color indexed="64"/>
      </right>
      <top style="hair">
        <color auto="1"/>
      </top>
      <bottom/>
      <diagonal/>
    </border>
    <border>
      <left style="thin">
        <color indexed="64"/>
      </left>
      <right/>
      <top style="hair">
        <color auto="1"/>
      </top>
      <bottom/>
      <diagonal/>
    </border>
    <border>
      <left style="thin">
        <color indexed="64"/>
      </left>
      <right/>
      <top/>
      <bottom style="hair">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61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118" xfId="0" applyFont="1" applyFill="1" applyBorder="1" applyAlignment="1">
      <alignment horizontal="center" vertical="center"/>
    </xf>
    <xf numFmtId="0" fontId="4" fillId="0" borderId="119" xfId="0" applyFont="1" applyFill="1" applyBorder="1">
      <alignment vertical="center"/>
    </xf>
    <xf numFmtId="0" fontId="22" fillId="0" borderId="40" xfId="6" applyFont="1" applyBorder="1" applyAlignment="1">
      <alignment horizontal="center" vertical="center" wrapText="1"/>
    </xf>
    <xf numFmtId="0" fontId="22" fillId="0" borderId="1" xfId="6" applyFont="1" applyBorder="1" applyAlignment="1">
      <alignment horizontal="left" vertical="center" wrapText="1"/>
    </xf>
    <xf numFmtId="0" fontId="33" fillId="0" borderId="31" xfId="6" applyFont="1" applyBorder="1" applyAlignment="1">
      <alignment horizontal="center" vertical="center" wrapText="1"/>
    </xf>
    <xf numFmtId="0" fontId="17" fillId="0" borderId="36" xfId="6" applyFont="1" applyBorder="1" applyAlignment="1">
      <alignment horizontal="justify" vertical="center" wrapText="1"/>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120" xfId="0" applyFont="1" applyFill="1" applyBorder="1" applyAlignment="1">
      <alignment horizontal="center" vertical="center" shrinkToFit="1"/>
    </xf>
    <xf numFmtId="0" fontId="4" fillId="0" borderId="119"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121" xfId="0" applyFont="1" applyFill="1" applyBorder="1" applyAlignment="1">
      <alignment horizontal="center" vertical="center" shrinkToFit="1"/>
    </xf>
    <xf numFmtId="0" fontId="4" fillId="0" borderId="11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3"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4" fillId="6" borderId="115" xfId="0" applyFont="1" applyFill="1" applyBorder="1" applyAlignment="1">
      <alignment horizontal="left" vertical="center" shrinkToFit="1"/>
    </xf>
    <xf numFmtId="0" fontId="4" fillId="6" borderId="116" xfId="0" applyFont="1" applyFill="1" applyBorder="1" applyAlignment="1">
      <alignment horizontal="left" vertical="center" shrinkToFit="1"/>
    </xf>
    <xf numFmtId="0" fontId="4" fillId="6" borderId="117" xfId="0" applyFont="1" applyFill="1" applyBorder="1" applyAlignment="1">
      <alignment horizontal="left" vertical="center" shrinkToFit="1"/>
    </xf>
    <xf numFmtId="38" fontId="4" fillId="2" borderId="115" xfId="1" applyFont="1" applyFill="1" applyBorder="1" applyAlignment="1" applyProtection="1">
      <alignment horizontal="right" vertical="center"/>
    </xf>
    <xf numFmtId="38" fontId="4" fillId="2" borderId="117" xfId="1" applyFont="1" applyFill="1" applyBorder="1" applyAlignment="1" applyProtection="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twoCellAnchor>
    <xdr:from>
      <xdr:col>6</xdr:col>
      <xdr:colOff>0</xdr:colOff>
      <xdr:row>8</xdr:row>
      <xdr:rowOff>0</xdr:rowOff>
    </xdr:from>
    <xdr:to>
      <xdr:col>10</xdr:col>
      <xdr:colOff>504825</xdr:colOff>
      <xdr:row>11</xdr:row>
      <xdr:rowOff>142874</xdr:rowOff>
    </xdr:to>
    <xdr:sp macro="" textlink="">
      <xdr:nvSpPr>
        <xdr:cNvPr id="58" name="テキスト ボックス 57">
          <a:extLst>
            <a:ext uri="{FF2B5EF4-FFF2-40B4-BE49-F238E27FC236}">
              <a16:creationId xmlns:a16="http://schemas.microsoft.com/office/drawing/2014/main" id="{562B421F-1A4A-4D6D-B9C7-A70BF5323642}"/>
            </a:ext>
          </a:extLst>
        </xdr:cNvPr>
        <xdr:cNvSpPr txBox="1"/>
      </xdr:nvSpPr>
      <xdr:spPr>
        <a:xfrm>
          <a:off x="2834640" y="1455420"/>
          <a:ext cx="2973705" cy="64579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今回の工事費内訳書は２枚あります。封入</a:t>
          </a:r>
          <a:endParaRPr kumimoji="1" lang="en-US" altLang="ja-JP" sz="1100"/>
        </a:p>
        <a:p>
          <a:r>
            <a:rPr kumimoji="1" lang="ja-JP" altLang="en-US" sz="1100"/>
            <a:t>漏れがないようご注意ください。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304" t="s">
        <v>152</v>
      </c>
      <c r="E5" s="305"/>
    </row>
    <row r="6" spans="1:8" ht="24" customHeight="1">
      <c r="B6" s="130" t="s">
        <v>24</v>
      </c>
      <c r="C6" s="131"/>
      <c r="D6" s="174" t="s">
        <v>241</v>
      </c>
      <c r="E6" s="306" t="s">
        <v>192</v>
      </c>
    </row>
    <row r="7" spans="1:8" ht="24" customHeight="1">
      <c r="B7" s="132" t="s">
        <v>4</v>
      </c>
      <c r="C7" s="133"/>
      <c r="D7" s="173"/>
      <c r="E7" s="307"/>
    </row>
    <row r="8" spans="1:8" ht="24" customHeight="1">
      <c r="B8" s="132" t="s">
        <v>189</v>
      </c>
      <c r="C8" s="133"/>
      <c r="D8" s="174" t="s">
        <v>191</v>
      </c>
      <c r="E8" s="307"/>
      <c r="F8" s="78"/>
      <c r="G8" s="78"/>
      <c r="H8" s="78"/>
    </row>
    <row r="9" spans="1:8" ht="24" customHeight="1">
      <c r="B9" s="132" t="s">
        <v>190</v>
      </c>
      <c r="C9" s="133"/>
      <c r="D9" s="175"/>
      <c r="E9" s="308"/>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261</v>
      </c>
    </row>
    <row r="22" spans="1:4" ht="27.75" customHeight="1">
      <c r="B22" s="144" t="s">
        <v>171</v>
      </c>
      <c r="C22" s="138" t="s">
        <v>262</v>
      </c>
    </row>
    <row r="23" spans="1:4" ht="27.75" customHeight="1">
      <c r="B23" s="156" t="s">
        <v>180</v>
      </c>
      <c r="C23" s="138" t="s">
        <v>263</v>
      </c>
    </row>
    <row r="24" spans="1:4" ht="27.75" customHeight="1">
      <c r="B24" s="144" t="s">
        <v>172</v>
      </c>
      <c r="C24" s="138" t="s">
        <v>264</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239</v>
      </c>
      <c r="C28" s="285" t="s">
        <v>240</v>
      </c>
    </row>
    <row r="29" spans="1:4" ht="27.75" customHeight="1" thickBot="1">
      <c r="B29" s="287" t="s">
        <v>274</v>
      </c>
      <c r="C29" s="286" t="s">
        <v>294</v>
      </c>
    </row>
    <row r="32" spans="1:4" ht="14.4">
      <c r="A32" s="126" t="s">
        <v>116</v>
      </c>
      <c r="B32" s="121"/>
      <c r="C32" s="121"/>
      <c r="D32" s="121"/>
    </row>
    <row r="33" spans="2:5" ht="14.4">
      <c r="B33" s="141" t="s">
        <v>95</v>
      </c>
      <c r="C33" s="179" t="s">
        <v>305</v>
      </c>
      <c r="D33" s="184"/>
    </row>
    <row r="34" spans="2:5" ht="14.4">
      <c r="B34" s="142" t="s">
        <v>96</v>
      </c>
      <c r="C34" s="180">
        <v>45594</v>
      </c>
      <c r="D34" s="185"/>
      <c r="E34" s="119"/>
    </row>
    <row r="35" spans="2:5" ht="14.4">
      <c r="B35" s="142" t="s">
        <v>98</v>
      </c>
      <c r="C35" s="180">
        <v>45616</v>
      </c>
      <c r="D35" s="184"/>
    </row>
    <row r="36" spans="2:5" ht="14.4">
      <c r="B36" s="142" t="s">
        <v>194</v>
      </c>
      <c r="C36" s="181">
        <v>45618</v>
      </c>
      <c r="D36" s="186"/>
    </row>
    <row r="37" spans="2:5" ht="14.4">
      <c r="B37" s="142" t="s">
        <v>97</v>
      </c>
      <c r="C37" s="188">
        <v>0.5625</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13" t="s">
        <v>100</v>
      </c>
      <c r="D5" s="314"/>
      <c r="E5" s="314"/>
      <c r="F5" s="314"/>
      <c r="G5" s="314"/>
      <c r="H5" s="314"/>
      <c r="I5" s="314"/>
      <c r="J5" s="314"/>
      <c r="K5" s="314"/>
      <c r="L5" s="314"/>
      <c r="M5" s="314"/>
      <c r="N5" s="314"/>
      <c r="O5" s="314"/>
      <c r="P5" s="315"/>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9"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10"/>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6" t="s">
        <v>107</v>
      </c>
      <c r="E13" s="316"/>
      <c r="F13" s="319" t="str">
        <f>共通入力シート!C33</f>
        <v>（仮称）豊間根地区集会施設兼支所建設工事</v>
      </c>
      <c r="G13" s="319"/>
      <c r="H13" s="319"/>
      <c r="I13" s="319"/>
      <c r="J13" s="319"/>
      <c r="K13" s="319"/>
      <c r="L13" s="319"/>
      <c r="M13" s="319"/>
      <c r="N13" s="319"/>
      <c r="O13" s="319"/>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7">
        <f>共通入力シート!C36</f>
        <v>45618</v>
      </c>
      <c r="G19" s="317"/>
      <c r="H19" s="317"/>
      <c r="I19" s="317"/>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8" t="str">
        <f>共通入力シート!C6&amp;""</f>
        <v/>
      </c>
      <c r="I26" s="318"/>
      <c r="J26" s="318"/>
      <c r="K26" s="318"/>
      <c r="L26" s="318"/>
      <c r="M26" s="318"/>
      <c r="N26" s="318"/>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8" t="str">
        <f>共通入力シート!C7&amp;""</f>
        <v/>
      </c>
      <c r="I29" s="318"/>
      <c r="J29" s="318"/>
      <c r="K29" s="318"/>
      <c r="L29" s="318"/>
      <c r="M29" s="318"/>
      <c r="N29" s="318"/>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8" t="str">
        <f>共通入力シート!C8&amp;"　"&amp;共通入力シート!C9&amp;""</f>
        <v>　</v>
      </c>
      <c r="I32" s="318"/>
      <c r="J32" s="318"/>
      <c r="K32" s="318"/>
      <c r="L32" s="318"/>
      <c r="M32" s="318"/>
      <c r="N32" s="318"/>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11" t="s">
        <v>242</v>
      </c>
      <c r="D37" s="312"/>
      <c r="E37" s="312"/>
      <c r="F37" s="312"/>
      <c r="G37" s="312"/>
      <c r="H37" s="312"/>
      <c r="I37" s="312"/>
      <c r="J37" s="312"/>
      <c r="K37" s="312"/>
      <c r="L37" s="312"/>
      <c r="M37" s="312"/>
      <c r="N37" s="312"/>
      <c r="O37" s="312"/>
      <c r="P37" s="312"/>
    </row>
    <row r="38" spans="2:16" ht="18.75" customHeight="1">
      <c r="B38" s="43"/>
      <c r="C38" s="1" t="s">
        <v>243</v>
      </c>
      <c r="D38" s="1"/>
      <c r="E38" s="1"/>
      <c r="F38" s="1"/>
      <c r="G38" s="1"/>
      <c r="H38" s="1"/>
      <c r="I38" s="1"/>
      <c r="J38" s="1"/>
      <c r="K38" s="1"/>
      <c r="L38" s="1"/>
      <c r="M38" s="1"/>
      <c r="N38" s="1"/>
      <c r="O38" s="1"/>
      <c r="P38" s="1"/>
    </row>
    <row r="39" spans="2:16" ht="18.75" customHeight="1">
      <c r="B39" s="43"/>
      <c r="C39" s="1" t="s">
        <v>244</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4"/>
  <sheetViews>
    <sheetView view="pageBreakPre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3.3320312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21" t="s">
        <v>14</v>
      </c>
      <c r="C4" s="321"/>
      <c r="D4" s="321"/>
      <c r="E4" s="321"/>
      <c r="F4" s="321"/>
      <c r="G4" s="321"/>
      <c r="H4" s="321"/>
      <c r="I4" s="321"/>
      <c r="J4" s="321"/>
      <c r="K4" s="321"/>
      <c r="L4" s="321"/>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7">
        <f>共通入力シート!C36</f>
        <v>45618</v>
      </c>
      <c r="L6" s="337"/>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20" t="str">
        <f>共通入力シート!C6&amp;""</f>
        <v/>
      </c>
      <c r="I10" s="320"/>
      <c r="J10" s="320"/>
      <c r="K10" s="320"/>
      <c r="L10" s="320"/>
      <c r="M10" s="77"/>
    </row>
    <row r="11" spans="2:23" ht="21" customHeight="1">
      <c r="B11" s="1"/>
      <c r="C11" s="1"/>
      <c r="D11" s="1"/>
      <c r="E11" s="1"/>
      <c r="F11" s="4" t="s">
        <v>4</v>
      </c>
      <c r="G11" s="1"/>
      <c r="H11" s="320" t="str">
        <f>共通入力シート!C7&amp;""</f>
        <v/>
      </c>
      <c r="I11" s="320"/>
      <c r="J11" s="320"/>
      <c r="K11" s="320"/>
      <c r="L11" s="320"/>
      <c r="M11" s="77"/>
    </row>
    <row r="12" spans="2:23" ht="21" customHeight="1">
      <c r="B12" s="1"/>
      <c r="C12" s="1"/>
      <c r="D12" s="1"/>
      <c r="E12" s="1"/>
      <c r="F12" s="4" t="s">
        <v>5</v>
      </c>
      <c r="G12" s="1"/>
      <c r="H12" s="320" t="str">
        <f>共通入力シート!C8&amp;"　"&amp;共通入力シート!C9&amp;""</f>
        <v>　</v>
      </c>
      <c r="I12" s="320"/>
      <c r="J12" s="320"/>
      <c r="K12" s="320"/>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9" t="str">
        <f>共通入力シート!C33</f>
        <v>（仮称）豊間根地区集会施設兼支所建設工事</v>
      </c>
      <c r="F14" s="319"/>
      <c r="G14" s="319"/>
      <c r="H14" s="319"/>
      <c r="I14" s="319"/>
      <c r="J14" s="319"/>
      <c r="K14" s="319"/>
      <c r="L14" s="7"/>
      <c r="M14" s="107"/>
    </row>
    <row r="15" spans="2:23" ht="17.25" customHeight="1">
      <c r="B15" s="1"/>
      <c r="C15" s="1"/>
      <c r="D15" s="1"/>
      <c r="E15" s="1"/>
      <c r="F15" s="1"/>
      <c r="G15" s="1"/>
      <c r="H15" s="1"/>
      <c r="I15" s="1"/>
      <c r="J15" s="1"/>
      <c r="K15" s="1"/>
      <c r="L15" s="1"/>
      <c r="M15" s="76"/>
    </row>
    <row r="16" spans="2:23" ht="21" customHeight="1">
      <c r="B16" s="1"/>
      <c r="C16" s="322" t="s">
        <v>16</v>
      </c>
      <c r="D16" s="323"/>
      <c r="E16" s="326" t="s">
        <v>18</v>
      </c>
      <c r="F16" s="328"/>
      <c r="G16" s="329"/>
      <c r="H16" s="13" t="s">
        <v>6</v>
      </c>
      <c r="I16" s="13" t="s">
        <v>7</v>
      </c>
      <c r="J16" s="326" t="s">
        <v>19</v>
      </c>
      <c r="K16" s="327"/>
      <c r="L16" s="323"/>
      <c r="M16" s="108"/>
    </row>
    <row r="17" spans="2:13" ht="21" customHeight="1">
      <c r="B17" s="1"/>
      <c r="C17" s="324" t="s">
        <v>22</v>
      </c>
      <c r="D17" s="325"/>
      <c r="E17" s="356"/>
      <c r="F17" s="357"/>
      <c r="G17" s="358"/>
      <c r="H17" s="8"/>
      <c r="I17" s="8"/>
      <c r="J17" s="339"/>
      <c r="K17" s="340"/>
      <c r="L17" s="341"/>
      <c r="M17" s="108"/>
    </row>
    <row r="18" spans="2:13" ht="21" customHeight="1">
      <c r="B18" s="1"/>
      <c r="C18" s="365" t="s">
        <v>354</v>
      </c>
      <c r="D18" s="366"/>
      <c r="E18" s="359" t="s">
        <v>306</v>
      </c>
      <c r="F18" s="360"/>
      <c r="G18" s="361"/>
      <c r="H18" s="9" t="s">
        <v>20</v>
      </c>
      <c r="I18" s="9">
        <v>1</v>
      </c>
      <c r="J18" s="350"/>
      <c r="K18" s="351"/>
      <c r="L18" s="10" t="s">
        <v>15</v>
      </c>
      <c r="M18" s="109"/>
    </row>
    <row r="19" spans="2:13" ht="21" customHeight="1">
      <c r="B19" s="1"/>
      <c r="C19" s="367"/>
      <c r="D19" s="368"/>
      <c r="E19" s="359" t="s">
        <v>307</v>
      </c>
      <c r="F19" s="360"/>
      <c r="G19" s="361"/>
      <c r="H19" s="9" t="s">
        <v>20</v>
      </c>
      <c r="I19" s="9">
        <v>1</v>
      </c>
      <c r="J19" s="350"/>
      <c r="K19" s="351"/>
      <c r="L19" s="10" t="s">
        <v>15</v>
      </c>
      <c r="M19" s="109"/>
    </row>
    <row r="20" spans="2:13" ht="21" customHeight="1">
      <c r="B20" s="1"/>
      <c r="C20" s="367"/>
      <c r="D20" s="368"/>
      <c r="E20" s="359" t="s">
        <v>308</v>
      </c>
      <c r="F20" s="360"/>
      <c r="G20" s="361"/>
      <c r="H20" s="9" t="s">
        <v>20</v>
      </c>
      <c r="I20" s="9">
        <v>1</v>
      </c>
      <c r="J20" s="350"/>
      <c r="K20" s="351"/>
      <c r="L20" s="10" t="s">
        <v>15</v>
      </c>
      <c r="M20" s="109"/>
    </row>
    <row r="21" spans="2:13" ht="21" customHeight="1">
      <c r="B21" s="1"/>
      <c r="C21" s="367"/>
      <c r="D21" s="368"/>
      <c r="E21" s="359" t="s">
        <v>309</v>
      </c>
      <c r="F21" s="360"/>
      <c r="G21" s="361"/>
      <c r="H21" s="9" t="s">
        <v>20</v>
      </c>
      <c r="I21" s="9">
        <v>1</v>
      </c>
      <c r="J21" s="350"/>
      <c r="K21" s="351"/>
      <c r="L21" s="10" t="s">
        <v>15</v>
      </c>
      <c r="M21" s="109"/>
    </row>
    <row r="22" spans="2:13" ht="21" customHeight="1">
      <c r="B22" s="1"/>
      <c r="C22" s="367"/>
      <c r="D22" s="368"/>
      <c r="E22" s="359" t="s">
        <v>310</v>
      </c>
      <c r="F22" s="360"/>
      <c r="G22" s="361"/>
      <c r="H22" s="9" t="s">
        <v>20</v>
      </c>
      <c r="I22" s="9">
        <v>1</v>
      </c>
      <c r="J22" s="350"/>
      <c r="K22" s="351"/>
      <c r="L22" s="10" t="s">
        <v>15</v>
      </c>
      <c r="M22" s="109"/>
    </row>
    <row r="23" spans="2:13" ht="21" customHeight="1">
      <c r="B23" s="1"/>
      <c r="C23" s="367"/>
      <c r="D23" s="368"/>
      <c r="E23" s="359" t="s">
        <v>311</v>
      </c>
      <c r="F23" s="360"/>
      <c r="G23" s="361"/>
      <c r="H23" s="9" t="s">
        <v>20</v>
      </c>
      <c r="I23" s="9">
        <v>1</v>
      </c>
      <c r="J23" s="350"/>
      <c r="K23" s="351"/>
      <c r="L23" s="10" t="s">
        <v>15</v>
      </c>
      <c r="M23" s="109"/>
    </row>
    <row r="24" spans="2:13" ht="21" customHeight="1">
      <c r="B24" s="1"/>
      <c r="C24" s="367"/>
      <c r="D24" s="368"/>
      <c r="E24" s="359" t="s">
        <v>312</v>
      </c>
      <c r="F24" s="360"/>
      <c r="G24" s="361"/>
      <c r="H24" s="9" t="s">
        <v>20</v>
      </c>
      <c r="I24" s="9">
        <v>1</v>
      </c>
      <c r="J24" s="350"/>
      <c r="K24" s="351"/>
      <c r="L24" s="10" t="s">
        <v>15</v>
      </c>
      <c r="M24" s="109"/>
    </row>
    <row r="25" spans="2:13" ht="21" customHeight="1">
      <c r="B25" s="1"/>
      <c r="C25" s="367"/>
      <c r="D25" s="368"/>
      <c r="E25" s="359" t="s">
        <v>313</v>
      </c>
      <c r="F25" s="360"/>
      <c r="G25" s="361"/>
      <c r="H25" s="9" t="s">
        <v>20</v>
      </c>
      <c r="I25" s="9">
        <v>1</v>
      </c>
      <c r="J25" s="350"/>
      <c r="K25" s="351"/>
      <c r="L25" s="10" t="s">
        <v>15</v>
      </c>
      <c r="M25" s="109"/>
    </row>
    <row r="26" spans="2:13" ht="21" customHeight="1">
      <c r="B26" s="1"/>
      <c r="C26" s="367"/>
      <c r="D26" s="368"/>
      <c r="E26" s="359" t="s">
        <v>314</v>
      </c>
      <c r="F26" s="360"/>
      <c r="G26" s="361"/>
      <c r="H26" s="9" t="s">
        <v>20</v>
      </c>
      <c r="I26" s="9">
        <v>1</v>
      </c>
      <c r="J26" s="350"/>
      <c r="K26" s="351"/>
      <c r="L26" s="10" t="s">
        <v>15</v>
      </c>
      <c r="M26" s="109"/>
    </row>
    <row r="27" spans="2:13" ht="21" customHeight="1">
      <c r="B27" s="1"/>
      <c r="C27" s="367"/>
      <c r="D27" s="368"/>
      <c r="E27" s="359" t="s">
        <v>315</v>
      </c>
      <c r="F27" s="360"/>
      <c r="G27" s="361"/>
      <c r="H27" s="9" t="s">
        <v>20</v>
      </c>
      <c r="I27" s="9">
        <v>1</v>
      </c>
      <c r="J27" s="350"/>
      <c r="K27" s="351"/>
      <c r="L27" s="10" t="s">
        <v>15</v>
      </c>
      <c r="M27" s="109"/>
    </row>
    <row r="28" spans="2:13" ht="21" customHeight="1">
      <c r="B28" s="1"/>
      <c r="C28" s="367"/>
      <c r="D28" s="368"/>
      <c r="E28" s="359" t="s">
        <v>316</v>
      </c>
      <c r="F28" s="360"/>
      <c r="G28" s="361"/>
      <c r="H28" s="9" t="s">
        <v>20</v>
      </c>
      <c r="I28" s="9">
        <v>1</v>
      </c>
      <c r="J28" s="350"/>
      <c r="K28" s="351"/>
      <c r="L28" s="10" t="s">
        <v>15</v>
      </c>
      <c r="M28" s="109"/>
    </row>
    <row r="29" spans="2:13" ht="21" customHeight="1">
      <c r="B29" s="1"/>
      <c r="C29" s="367"/>
      <c r="D29" s="368"/>
      <c r="E29" s="359" t="s">
        <v>317</v>
      </c>
      <c r="F29" s="360"/>
      <c r="G29" s="361"/>
      <c r="H29" s="9" t="s">
        <v>20</v>
      </c>
      <c r="I29" s="9">
        <v>1</v>
      </c>
      <c r="J29" s="350"/>
      <c r="K29" s="351"/>
      <c r="L29" s="10" t="s">
        <v>15</v>
      </c>
      <c r="M29" s="109"/>
    </row>
    <row r="30" spans="2:13" ht="21" customHeight="1">
      <c r="B30" s="1"/>
      <c r="C30" s="367"/>
      <c r="D30" s="368"/>
      <c r="E30" s="359" t="s">
        <v>318</v>
      </c>
      <c r="F30" s="360"/>
      <c r="G30" s="361"/>
      <c r="H30" s="9" t="s">
        <v>20</v>
      </c>
      <c r="I30" s="9">
        <v>1</v>
      </c>
      <c r="J30" s="350"/>
      <c r="K30" s="351"/>
      <c r="L30" s="10" t="s">
        <v>15</v>
      </c>
      <c r="M30" s="109"/>
    </row>
    <row r="31" spans="2:13" ht="21" customHeight="1">
      <c r="B31" s="1"/>
      <c r="C31" s="367"/>
      <c r="D31" s="368"/>
      <c r="E31" s="359" t="s">
        <v>319</v>
      </c>
      <c r="F31" s="360"/>
      <c r="G31" s="361"/>
      <c r="H31" s="9" t="s">
        <v>20</v>
      </c>
      <c r="I31" s="9">
        <v>1</v>
      </c>
      <c r="J31" s="350"/>
      <c r="K31" s="351"/>
      <c r="L31" s="10" t="s">
        <v>15</v>
      </c>
      <c r="M31" s="109"/>
    </row>
    <row r="32" spans="2:13" ht="21" customHeight="1">
      <c r="B32" s="1"/>
      <c r="C32" s="367"/>
      <c r="D32" s="368"/>
      <c r="E32" s="359" t="s">
        <v>320</v>
      </c>
      <c r="F32" s="360"/>
      <c r="G32" s="361"/>
      <c r="H32" s="9" t="s">
        <v>20</v>
      </c>
      <c r="I32" s="9">
        <v>1</v>
      </c>
      <c r="J32" s="350"/>
      <c r="K32" s="351"/>
      <c r="L32" s="10" t="s">
        <v>15</v>
      </c>
      <c r="M32" s="109"/>
    </row>
    <row r="33" spans="2:13" ht="21" customHeight="1">
      <c r="B33" s="1"/>
      <c r="C33" s="367"/>
      <c r="D33" s="368"/>
      <c r="E33" s="359" t="s">
        <v>321</v>
      </c>
      <c r="F33" s="360"/>
      <c r="G33" s="361"/>
      <c r="H33" s="9" t="s">
        <v>20</v>
      </c>
      <c r="I33" s="9">
        <v>1</v>
      </c>
      <c r="J33" s="350"/>
      <c r="K33" s="351"/>
      <c r="L33" s="10" t="s">
        <v>15</v>
      </c>
      <c r="M33" s="109"/>
    </row>
    <row r="34" spans="2:13" ht="21" customHeight="1">
      <c r="B34" s="1"/>
      <c r="C34" s="367"/>
      <c r="D34" s="368"/>
      <c r="E34" s="359" t="s">
        <v>322</v>
      </c>
      <c r="F34" s="360"/>
      <c r="G34" s="361"/>
      <c r="H34" s="9" t="s">
        <v>20</v>
      </c>
      <c r="I34" s="9">
        <v>1</v>
      </c>
      <c r="J34" s="350"/>
      <c r="K34" s="351"/>
      <c r="L34" s="10" t="s">
        <v>15</v>
      </c>
      <c r="M34" s="109"/>
    </row>
    <row r="35" spans="2:13" ht="21" customHeight="1">
      <c r="B35" s="1"/>
      <c r="C35" s="369"/>
      <c r="D35" s="370"/>
      <c r="E35" s="359" t="s">
        <v>323</v>
      </c>
      <c r="F35" s="360"/>
      <c r="G35" s="361"/>
      <c r="H35" s="9" t="s">
        <v>20</v>
      </c>
      <c r="I35" s="9">
        <v>1</v>
      </c>
      <c r="J35" s="350"/>
      <c r="K35" s="351"/>
      <c r="L35" s="10" t="s">
        <v>15</v>
      </c>
      <c r="M35" s="109"/>
    </row>
    <row r="36" spans="2:13" ht="21" customHeight="1">
      <c r="B36" s="1"/>
      <c r="C36" s="365" t="s">
        <v>355</v>
      </c>
      <c r="D36" s="366"/>
      <c r="E36" s="359" t="s">
        <v>324</v>
      </c>
      <c r="F36" s="360"/>
      <c r="G36" s="361"/>
      <c r="H36" s="9" t="s">
        <v>20</v>
      </c>
      <c r="I36" s="9">
        <v>1</v>
      </c>
      <c r="J36" s="350"/>
      <c r="K36" s="351"/>
      <c r="L36" s="10" t="s">
        <v>15</v>
      </c>
      <c r="M36" s="109"/>
    </row>
    <row r="37" spans="2:13" ht="21" customHeight="1">
      <c r="B37" s="1"/>
      <c r="C37" s="367"/>
      <c r="D37" s="368"/>
      <c r="E37" s="359" t="s">
        <v>325</v>
      </c>
      <c r="F37" s="360"/>
      <c r="G37" s="361"/>
      <c r="H37" s="9" t="s">
        <v>20</v>
      </c>
      <c r="I37" s="9">
        <v>1</v>
      </c>
      <c r="J37" s="350"/>
      <c r="K37" s="351"/>
      <c r="L37" s="10" t="s">
        <v>15</v>
      </c>
      <c r="M37" s="109"/>
    </row>
    <row r="38" spans="2:13" ht="21" customHeight="1">
      <c r="B38" s="1"/>
      <c r="C38" s="367"/>
      <c r="D38" s="368"/>
      <c r="E38" s="359" t="s">
        <v>326</v>
      </c>
      <c r="F38" s="360"/>
      <c r="G38" s="361"/>
      <c r="H38" s="9" t="s">
        <v>20</v>
      </c>
      <c r="I38" s="9">
        <v>1</v>
      </c>
      <c r="J38" s="350"/>
      <c r="K38" s="351"/>
      <c r="L38" s="10" t="s">
        <v>15</v>
      </c>
      <c r="M38" s="109"/>
    </row>
    <row r="39" spans="2:13" ht="21" customHeight="1">
      <c r="B39" s="1"/>
      <c r="C39" s="367"/>
      <c r="D39" s="368"/>
      <c r="E39" s="359" t="s">
        <v>327</v>
      </c>
      <c r="F39" s="360"/>
      <c r="G39" s="361"/>
      <c r="H39" s="9" t="s">
        <v>20</v>
      </c>
      <c r="I39" s="9">
        <v>1</v>
      </c>
      <c r="J39" s="350"/>
      <c r="K39" s="351"/>
      <c r="L39" s="10" t="s">
        <v>15</v>
      </c>
      <c r="M39" s="109"/>
    </row>
    <row r="40" spans="2:13" ht="21" customHeight="1">
      <c r="B40" s="1"/>
      <c r="C40" s="367"/>
      <c r="D40" s="368"/>
      <c r="E40" s="359" t="s">
        <v>328</v>
      </c>
      <c r="F40" s="360"/>
      <c r="G40" s="361"/>
      <c r="H40" s="9" t="s">
        <v>20</v>
      </c>
      <c r="I40" s="9">
        <v>1</v>
      </c>
      <c r="J40" s="350"/>
      <c r="K40" s="351"/>
      <c r="L40" s="10" t="s">
        <v>15</v>
      </c>
      <c r="M40" s="109"/>
    </row>
    <row r="41" spans="2:13" ht="21" customHeight="1">
      <c r="B41" s="1"/>
      <c r="C41" s="367"/>
      <c r="D41" s="368"/>
      <c r="E41" s="359" t="s">
        <v>329</v>
      </c>
      <c r="F41" s="360"/>
      <c r="G41" s="361"/>
      <c r="H41" s="9" t="s">
        <v>20</v>
      </c>
      <c r="I41" s="9">
        <v>1</v>
      </c>
      <c r="J41" s="350"/>
      <c r="K41" s="351"/>
      <c r="L41" s="10" t="s">
        <v>15</v>
      </c>
      <c r="M41" s="109"/>
    </row>
    <row r="42" spans="2:13" ht="21" customHeight="1">
      <c r="B42" s="1"/>
      <c r="C42" s="367"/>
      <c r="D42" s="368"/>
      <c r="E42" s="359" t="s">
        <v>330</v>
      </c>
      <c r="F42" s="360"/>
      <c r="G42" s="361"/>
      <c r="H42" s="9" t="s">
        <v>20</v>
      </c>
      <c r="I42" s="9">
        <v>1</v>
      </c>
      <c r="J42" s="350"/>
      <c r="K42" s="351"/>
      <c r="L42" s="10" t="s">
        <v>15</v>
      </c>
      <c r="M42" s="109"/>
    </row>
    <row r="43" spans="2:13" ht="21" customHeight="1">
      <c r="B43" s="1"/>
      <c r="C43" s="367"/>
      <c r="D43" s="368"/>
      <c r="E43" s="359" t="s">
        <v>331</v>
      </c>
      <c r="F43" s="360"/>
      <c r="G43" s="361"/>
      <c r="H43" s="9" t="s">
        <v>20</v>
      </c>
      <c r="I43" s="9">
        <v>1</v>
      </c>
      <c r="J43" s="350"/>
      <c r="K43" s="351"/>
      <c r="L43" s="10" t="s">
        <v>15</v>
      </c>
      <c r="M43" s="109"/>
    </row>
    <row r="44" spans="2:13" ht="21" customHeight="1">
      <c r="B44" s="1"/>
      <c r="C44" s="367"/>
      <c r="D44" s="368"/>
      <c r="E44" s="359" t="s">
        <v>332</v>
      </c>
      <c r="F44" s="360"/>
      <c r="G44" s="361"/>
      <c r="H44" s="9" t="s">
        <v>20</v>
      </c>
      <c r="I44" s="9">
        <v>1</v>
      </c>
      <c r="J44" s="350"/>
      <c r="K44" s="351"/>
      <c r="L44" s="10" t="s">
        <v>15</v>
      </c>
      <c r="M44" s="109"/>
    </row>
    <row r="45" spans="2:13" ht="21" customHeight="1">
      <c r="B45" s="1"/>
      <c r="C45" s="367"/>
      <c r="D45" s="368"/>
      <c r="E45" s="359" t="s">
        <v>333</v>
      </c>
      <c r="F45" s="360"/>
      <c r="G45" s="361"/>
      <c r="H45" s="9" t="s">
        <v>20</v>
      </c>
      <c r="I45" s="9">
        <v>1</v>
      </c>
      <c r="J45" s="350"/>
      <c r="K45" s="351"/>
      <c r="L45" s="10" t="s">
        <v>15</v>
      </c>
      <c r="M45" s="109"/>
    </row>
    <row r="46" spans="2:13" ht="21" customHeight="1">
      <c r="B46" s="1"/>
      <c r="C46" s="367"/>
      <c r="D46" s="368"/>
      <c r="E46" s="359" t="s">
        <v>334</v>
      </c>
      <c r="F46" s="360"/>
      <c r="G46" s="361"/>
      <c r="H46" s="9" t="s">
        <v>20</v>
      </c>
      <c r="I46" s="9">
        <v>1</v>
      </c>
      <c r="J46" s="350"/>
      <c r="K46" s="351"/>
      <c r="L46" s="10" t="s">
        <v>15</v>
      </c>
      <c r="M46" s="109"/>
    </row>
    <row r="47" spans="2:13" ht="21" customHeight="1">
      <c r="B47" s="1"/>
      <c r="C47" s="367"/>
      <c r="D47" s="368"/>
      <c r="E47" s="359" t="s">
        <v>335</v>
      </c>
      <c r="F47" s="360"/>
      <c r="G47" s="361"/>
      <c r="H47" s="9" t="s">
        <v>20</v>
      </c>
      <c r="I47" s="9">
        <v>1</v>
      </c>
      <c r="J47" s="350"/>
      <c r="K47" s="351"/>
      <c r="L47" s="10" t="s">
        <v>15</v>
      </c>
      <c r="M47" s="109"/>
    </row>
    <row r="48" spans="2:13" ht="21" customHeight="1">
      <c r="B48" s="1"/>
      <c r="C48" s="369"/>
      <c r="D48" s="370"/>
      <c r="E48" s="359" t="s">
        <v>336</v>
      </c>
      <c r="F48" s="360"/>
      <c r="G48" s="361"/>
      <c r="H48" s="9" t="s">
        <v>20</v>
      </c>
      <c r="I48" s="9">
        <v>1</v>
      </c>
      <c r="J48" s="350"/>
      <c r="K48" s="351"/>
      <c r="L48" s="10" t="s">
        <v>15</v>
      </c>
      <c r="M48" s="109"/>
    </row>
    <row r="49" spans="2:14" ht="21" customHeight="1">
      <c r="B49" s="1"/>
      <c r="C49" s="365" t="s">
        <v>356</v>
      </c>
      <c r="D49" s="366"/>
      <c r="E49" s="359" t="s">
        <v>337</v>
      </c>
      <c r="F49" s="360"/>
      <c r="G49" s="361"/>
      <c r="H49" s="9" t="s">
        <v>20</v>
      </c>
      <c r="I49" s="9">
        <v>1</v>
      </c>
      <c r="J49" s="350"/>
      <c r="K49" s="351"/>
      <c r="L49" s="10" t="s">
        <v>15</v>
      </c>
      <c r="M49" s="109"/>
    </row>
    <row r="50" spans="2:14" ht="21" customHeight="1">
      <c r="B50" s="1"/>
      <c r="C50" s="367"/>
      <c r="D50" s="368"/>
      <c r="E50" s="359" t="s">
        <v>338</v>
      </c>
      <c r="F50" s="360"/>
      <c r="G50" s="361"/>
      <c r="H50" s="9" t="s">
        <v>20</v>
      </c>
      <c r="I50" s="9">
        <v>1</v>
      </c>
      <c r="J50" s="350"/>
      <c r="K50" s="351"/>
      <c r="L50" s="10" t="s">
        <v>15</v>
      </c>
      <c r="M50" s="109"/>
    </row>
    <row r="51" spans="2:14" ht="21" customHeight="1">
      <c r="B51" s="1"/>
      <c r="C51" s="367"/>
      <c r="D51" s="368"/>
      <c r="E51" s="359" t="s">
        <v>339</v>
      </c>
      <c r="F51" s="360"/>
      <c r="G51" s="361"/>
      <c r="H51" s="9" t="s">
        <v>20</v>
      </c>
      <c r="I51" s="9">
        <v>1</v>
      </c>
      <c r="J51" s="350"/>
      <c r="K51" s="351"/>
      <c r="L51" s="10" t="s">
        <v>15</v>
      </c>
      <c r="M51" s="109"/>
    </row>
    <row r="52" spans="2:14" ht="21" customHeight="1">
      <c r="B52" s="1"/>
      <c r="C52" s="367"/>
      <c r="D52" s="368"/>
      <c r="E52" s="359" t="s">
        <v>340</v>
      </c>
      <c r="F52" s="360"/>
      <c r="G52" s="361"/>
      <c r="H52" s="9" t="s">
        <v>20</v>
      </c>
      <c r="I52" s="9">
        <v>1</v>
      </c>
      <c r="J52" s="350"/>
      <c r="K52" s="351"/>
      <c r="L52" s="10" t="s">
        <v>15</v>
      </c>
      <c r="M52" s="109"/>
    </row>
    <row r="53" spans="2:14" ht="21" customHeight="1">
      <c r="B53" s="1"/>
      <c r="C53" s="367"/>
      <c r="D53" s="368"/>
      <c r="E53" s="359" t="s">
        <v>341</v>
      </c>
      <c r="F53" s="360"/>
      <c r="G53" s="361"/>
      <c r="H53" s="9" t="s">
        <v>20</v>
      </c>
      <c r="I53" s="9">
        <v>1</v>
      </c>
      <c r="J53" s="350"/>
      <c r="K53" s="351"/>
      <c r="L53" s="10" t="s">
        <v>15</v>
      </c>
      <c r="M53" s="109"/>
    </row>
    <row r="54" spans="2:14" ht="21" customHeight="1">
      <c r="B54" s="1"/>
      <c r="C54" s="367"/>
      <c r="D54" s="368"/>
      <c r="E54" s="359" t="s">
        <v>342</v>
      </c>
      <c r="F54" s="360"/>
      <c r="G54" s="361"/>
      <c r="H54" s="9" t="s">
        <v>20</v>
      </c>
      <c r="I54" s="9">
        <v>1</v>
      </c>
      <c r="J54" s="350"/>
      <c r="K54" s="351"/>
      <c r="L54" s="10" t="s">
        <v>15</v>
      </c>
      <c r="M54" s="109"/>
    </row>
    <row r="55" spans="2:14" ht="21" customHeight="1">
      <c r="B55" s="1"/>
      <c r="C55" s="369"/>
      <c r="D55" s="370"/>
      <c r="E55" s="359" t="s">
        <v>343</v>
      </c>
      <c r="F55" s="360"/>
      <c r="G55" s="361"/>
      <c r="H55" s="9" t="s">
        <v>20</v>
      </c>
      <c r="I55" s="9">
        <v>1</v>
      </c>
      <c r="J55" s="350"/>
      <c r="K55" s="351"/>
      <c r="L55" s="10" t="s">
        <v>15</v>
      </c>
      <c r="M55" s="109"/>
    </row>
    <row r="56" spans="2:14" ht="21" customHeight="1">
      <c r="B56" s="1"/>
      <c r="C56" s="354" t="s">
        <v>8</v>
      </c>
      <c r="D56" s="355"/>
      <c r="E56" s="362"/>
      <c r="F56" s="363"/>
      <c r="G56" s="364"/>
      <c r="H56" s="11" t="s">
        <v>20</v>
      </c>
      <c r="I56" s="11">
        <v>1</v>
      </c>
      <c r="J56" s="352" t="str">
        <f>IF(SUM(J18:K55)&gt;0,SUM(J18:K55),"")</f>
        <v/>
      </c>
      <c r="K56" s="353"/>
      <c r="L56" s="12" t="s">
        <v>15</v>
      </c>
      <c r="M56" s="109"/>
      <c r="N56" s="75" t="s">
        <v>32</v>
      </c>
    </row>
    <row r="57" spans="2:14" ht="21" customHeight="1">
      <c r="B57" s="1"/>
      <c r="C57" s="324" t="s">
        <v>344</v>
      </c>
      <c r="D57" s="325"/>
      <c r="E57" s="356"/>
      <c r="F57" s="357"/>
      <c r="G57" s="358"/>
      <c r="H57" s="8"/>
      <c r="I57" s="8"/>
      <c r="J57" s="339"/>
      <c r="K57" s="340"/>
      <c r="L57" s="341"/>
      <c r="M57" s="108"/>
    </row>
    <row r="58" spans="2:14" ht="21" customHeight="1">
      <c r="B58" s="1"/>
      <c r="C58" s="371"/>
      <c r="D58" s="372"/>
      <c r="E58" s="359" t="s">
        <v>345</v>
      </c>
      <c r="F58" s="360"/>
      <c r="G58" s="361"/>
      <c r="H58" s="9" t="s">
        <v>20</v>
      </c>
      <c r="I58" s="9">
        <v>1</v>
      </c>
      <c r="J58" s="350"/>
      <c r="K58" s="351"/>
      <c r="L58" s="10" t="s">
        <v>15</v>
      </c>
      <c r="M58" s="109"/>
    </row>
    <row r="59" spans="2:14" ht="21" customHeight="1">
      <c r="B59" s="1"/>
      <c r="C59" s="371"/>
      <c r="D59" s="372"/>
      <c r="E59" s="359" t="s">
        <v>346</v>
      </c>
      <c r="F59" s="360"/>
      <c r="G59" s="361"/>
      <c r="H59" s="9" t="s">
        <v>20</v>
      </c>
      <c r="I59" s="9">
        <v>1</v>
      </c>
      <c r="J59" s="350"/>
      <c r="K59" s="351"/>
      <c r="L59" s="10" t="s">
        <v>15</v>
      </c>
      <c r="M59" s="109"/>
    </row>
    <row r="60" spans="2:14" ht="21" customHeight="1">
      <c r="B60" s="1"/>
      <c r="C60" s="371"/>
      <c r="D60" s="372"/>
      <c r="E60" s="359" t="s">
        <v>347</v>
      </c>
      <c r="F60" s="360"/>
      <c r="G60" s="361"/>
      <c r="H60" s="9" t="s">
        <v>20</v>
      </c>
      <c r="I60" s="9">
        <v>1</v>
      </c>
      <c r="J60" s="350"/>
      <c r="K60" s="351"/>
      <c r="L60" s="10" t="s">
        <v>15</v>
      </c>
      <c r="M60" s="109"/>
    </row>
    <row r="61" spans="2:14" ht="21" customHeight="1">
      <c r="B61" s="1"/>
      <c r="C61" s="371"/>
      <c r="D61" s="372"/>
      <c r="E61" s="359" t="s">
        <v>348</v>
      </c>
      <c r="F61" s="360"/>
      <c r="G61" s="361"/>
      <c r="H61" s="9" t="s">
        <v>20</v>
      </c>
      <c r="I61" s="9">
        <v>1</v>
      </c>
      <c r="J61" s="350"/>
      <c r="K61" s="351"/>
      <c r="L61" s="10" t="s">
        <v>15</v>
      </c>
      <c r="M61" s="109"/>
    </row>
    <row r="62" spans="2:14" ht="21" customHeight="1">
      <c r="B62" s="1"/>
      <c r="C62" s="371"/>
      <c r="D62" s="372"/>
      <c r="E62" s="359" t="s">
        <v>349</v>
      </c>
      <c r="F62" s="360"/>
      <c r="G62" s="361"/>
      <c r="H62" s="9" t="s">
        <v>20</v>
      </c>
      <c r="I62" s="9">
        <v>1</v>
      </c>
      <c r="J62" s="350"/>
      <c r="K62" s="351"/>
      <c r="L62" s="10" t="s">
        <v>15</v>
      </c>
      <c r="M62" s="109"/>
    </row>
    <row r="63" spans="2:14" ht="21" customHeight="1">
      <c r="B63" s="1"/>
      <c r="C63" s="371"/>
      <c r="D63" s="372"/>
      <c r="E63" s="359" t="s">
        <v>350</v>
      </c>
      <c r="F63" s="360"/>
      <c r="G63" s="361"/>
      <c r="H63" s="9" t="s">
        <v>20</v>
      </c>
      <c r="I63" s="9">
        <v>1</v>
      </c>
      <c r="J63" s="350"/>
      <c r="K63" s="351"/>
      <c r="L63" s="10" t="s">
        <v>15</v>
      </c>
      <c r="M63" s="109"/>
    </row>
    <row r="64" spans="2:14" ht="21" customHeight="1">
      <c r="B64" s="1"/>
      <c r="C64" s="371"/>
      <c r="D64" s="372"/>
      <c r="E64" s="359" t="s">
        <v>351</v>
      </c>
      <c r="F64" s="360"/>
      <c r="G64" s="361"/>
      <c r="H64" s="9" t="s">
        <v>20</v>
      </c>
      <c r="I64" s="9">
        <v>1</v>
      </c>
      <c r="J64" s="350"/>
      <c r="K64" s="351"/>
      <c r="L64" s="10" t="s">
        <v>15</v>
      </c>
      <c r="M64" s="109"/>
    </row>
    <row r="65" spans="2:14" ht="21" customHeight="1">
      <c r="B65" s="1"/>
      <c r="C65" s="373"/>
      <c r="D65" s="374"/>
      <c r="E65" s="375" t="s">
        <v>352</v>
      </c>
      <c r="F65" s="376"/>
      <c r="G65" s="377"/>
      <c r="H65" s="298" t="s">
        <v>20</v>
      </c>
      <c r="I65" s="298">
        <v>1</v>
      </c>
      <c r="J65" s="378"/>
      <c r="K65" s="379"/>
      <c r="L65" s="299" t="s">
        <v>15</v>
      </c>
      <c r="M65" s="109"/>
    </row>
    <row r="66" spans="2:14" ht="21" customHeight="1">
      <c r="B66" s="1"/>
      <c r="C66" s="346" t="s">
        <v>9</v>
      </c>
      <c r="D66" s="346"/>
      <c r="E66" s="334"/>
      <c r="F66" s="334"/>
      <c r="G66" s="335"/>
      <c r="H66" s="11" t="s">
        <v>20</v>
      </c>
      <c r="I66" s="11">
        <v>1</v>
      </c>
      <c r="J66" s="352" t="str">
        <f>IF(SUM(J58:K65)&gt;0,SUM(J58:K65),"")</f>
        <v/>
      </c>
      <c r="K66" s="353"/>
      <c r="L66" s="12" t="s">
        <v>15</v>
      </c>
      <c r="M66" s="109"/>
      <c r="N66" s="75" t="s">
        <v>353</v>
      </c>
    </row>
    <row r="67" spans="2:14" ht="21" customHeight="1">
      <c r="B67" s="1"/>
      <c r="C67" s="347" t="s">
        <v>21</v>
      </c>
      <c r="D67" s="347"/>
      <c r="E67" s="342"/>
      <c r="F67" s="342"/>
      <c r="G67" s="343"/>
      <c r="H67" s="13" t="s">
        <v>20</v>
      </c>
      <c r="I67" s="13">
        <v>1</v>
      </c>
      <c r="J67" s="350"/>
      <c r="K67" s="351"/>
      <c r="L67" s="14" t="s">
        <v>15</v>
      </c>
      <c r="M67" s="109"/>
    </row>
    <row r="68" spans="2:14" ht="21" customHeight="1" thickBot="1">
      <c r="B68" s="1"/>
      <c r="C68" s="338" t="s">
        <v>10</v>
      </c>
      <c r="D68" s="338"/>
      <c r="E68" s="344"/>
      <c r="F68" s="344"/>
      <c r="G68" s="345"/>
      <c r="H68" s="15" t="s">
        <v>20</v>
      </c>
      <c r="I68" s="15">
        <v>1</v>
      </c>
      <c r="J68" s="330"/>
      <c r="K68" s="331"/>
      <c r="L68" s="16" t="s">
        <v>15</v>
      </c>
      <c r="M68" s="109"/>
    </row>
    <row r="69" spans="2:14" ht="24" customHeight="1">
      <c r="B69" s="1"/>
      <c r="C69" s="336" t="s">
        <v>11</v>
      </c>
      <c r="D69" s="336"/>
      <c r="E69" s="348"/>
      <c r="F69" s="348"/>
      <c r="G69" s="349"/>
      <c r="H69" s="17"/>
      <c r="I69" s="17"/>
      <c r="J69" s="332" t="str">
        <f>IF(SUM(J56,J66:K68)&gt;0,SUM(J56,J66:K68),"")</f>
        <v/>
      </c>
      <c r="K69" s="333"/>
      <c r="L69" s="18" t="s">
        <v>15</v>
      </c>
      <c r="M69" s="109"/>
      <c r="N69" s="75" t="s">
        <v>33</v>
      </c>
    </row>
    <row r="70" spans="2:14" ht="17.25" customHeight="1">
      <c r="B70" s="1"/>
      <c r="C70" s="1" t="s">
        <v>12</v>
      </c>
      <c r="D70" s="1"/>
      <c r="E70" s="1"/>
      <c r="F70" s="1"/>
      <c r="G70" s="1"/>
      <c r="H70" s="1"/>
      <c r="I70" s="1"/>
      <c r="J70" s="1"/>
      <c r="K70" s="1"/>
      <c r="L70" s="1"/>
      <c r="M70" s="76"/>
    </row>
    <row r="71" spans="2:14" ht="17.25" customHeight="1">
      <c r="B71" s="1"/>
      <c r="C71" s="5" t="s">
        <v>25</v>
      </c>
      <c r="D71" s="113"/>
      <c r="E71" s="113"/>
      <c r="F71" s="113"/>
      <c r="G71" s="113"/>
      <c r="H71" s="113"/>
      <c r="I71" s="113"/>
      <c r="J71" s="113"/>
      <c r="K71" s="113"/>
      <c r="L71" s="113"/>
      <c r="M71" s="110"/>
    </row>
    <row r="72" spans="2:14" ht="17.25" customHeight="1">
      <c r="B72" s="1"/>
      <c r="C72" s="5" t="s">
        <v>26</v>
      </c>
      <c r="D72" s="113"/>
      <c r="E72" s="113"/>
      <c r="F72" s="113"/>
      <c r="G72" s="113"/>
      <c r="H72" s="113"/>
      <c r="I72" s="113"/>
      <c r="J72" s="113"/>
      <c r="K72" s="113"/>
      <c r="L72" s="113"/>
      <c r="M72" s="110"/>
    </row>
    <row r="73" spans="2:14" ht="17.25" customHeight="1">
      <c r="B73" s="1"/>
      <c r="C73" s="5" t="s">
        <v>30</v>
      </c>
      <c r="D73" s="5"/>
      <c r="E73" s="5"/>
      <c r="F73" s="5"/>
      <c r="G73" s="5"/>
      <c r="H73" s="5"/>
      <c r="I73" s="5"/>
      <c r="J73" s="5"/>
      <c r="K73" s="5"/>
      <c r="L73" s="5"/>
      <c r="M73" s="111"/>
    </row>
    <row r="74" spans="2:14" ht="17.25" customHeight="1">
      <c r="B74" s="1"/>
      <c r="C74" s="5" t="s">
        <v>27</v>
      </c>
      <c r="D74" s="5"/>
      <c r="E74" s="5"/>
      <c r="F74" s="5"/>
      <c r="G74" s="5"/>
      <c r="H74" s="5"/>
      <c r="I74" s="5"/>
      <c r="J74" s="5"/>
      <c r="K74" s="5"/>
      <c r="L74" s="5"/>
      <c r="M74" s="111"/>
    </row>
    <row r="75" spans="2:14" ht="17.25" customHeight="1">
      <c r="B75" s="1"/>
      <c r="C75" s="5" t="s">
        <v>28</v>
      </c>
      <c r="D75" s="5"/>
      <c r="E75" s="5"/>
      <c r="F75" s="5"/>
      <c r="G75" s="5"/>
      <c r="H75" s="5"/>
      <c r="I75" s="5"/>
      <c r="J75" s="5"/>
      <c r="K75" s="5"/>
      <c r="L75" s="5"/>
      <c r="M75" s="111"/>
    </row>
    <row r="76" spans="2:14" ht="17.25" customHeight="1">
      <c r="B76" s="1"/>
      <c r="C76" s="1" t="s">
        <v>29</v>
      </c>
      <c r="D76" s="5"/>
      <c r="E76" s="5"/>
      <c r="F76" s="5"/>
      <c r="G76" s="5"/>
      <c r="H76" s="5"/>
      <c r="I76" s="5"/>
      <c r="J76" s="5"/>
      <c r="K76" s="5"/>
      <c r="L76" s="5"/>
      <c r="M76" s="111"/>
    </row>
    <row r="77" spans="2:14" ht="17.25" customHeight="1">
      <c r="B77" s="1"/>
      <c r="C77" s="1" t="s">
        <v>13</v>
      </c>
      <c r="D77" s="1"/>
      <c r="E77" s="1"/>
      <c r="F77" s="1"/>
      <c r="G77" s="1"/>
      <c r="H77" s="1"/>
      <c r="I77" s="1"/>
      <c r="J77" s="1"/>
      <c r="K77" s="1"/>
      <c r="L77" s="1"/>
      <c r="M77" s="76"/>
    </row>
    <row r="78" spans="2:14">
      <c r="B78" s="76"/>
      <c r="C78" s="76"/>
      <c r="D78" s="76"/>
      <c r="E78" s="76"/>
      <c r="F78" s="76"/>
      <c r="G78" s="76"/>
      <c r="H78" s="76"/>
      <c r="I78" s="76"/>
      <c r="J78" s="76"/>
      <c r="K78" s="76"/>
      <c r="L78" s="76"/>
      <c r="M78" s="76"/>
    </row>
    <row r="79" spans="2:14">
      <c r="B79" s="76"/>
      <c r="C79" s="76"/>
      <c r="D79" s="76"/>
      <c r="E79" s="76"/>
      <c r="F79" s="76"/>
      <c r="G79" s="76"/>
      <c r="H79" s="76"/>
      <c r="I79" s="76"/>
      <c r="J79" s="76"/>
      <c r="K79" s="76"/>
      <c r="L79" s="76"/>
      <c r="M79" s="76"/>
    </row>
    <row r="80" spans="2:14">
      <c r="B80" s="76"/>
      <c r="D80" s="76"/>
      <c r="E80" s="76"/>
      <c r="F80" s="76"/>
      <c r="G80" s="76"/>
      <c r="H80" s="76"/>
      <c r="I80" s="76"/>
      <c r="J80" s="76"/>
      <c r="K80" s="76"/>
      <c r="L80" s="76"/>
      <c r="M80" s="76"/>
    </row>
    <row r="81" spans="2:13">
      <c r="B81" s="76"/>
      <c r="C81" s="76"/>
      <c r="D81" s="76"/>
      <c r="E81" s="76"/>
      <c r="F81" s="76"/>
      <c r="G81" s="76"/>
      <c r="H81" s="76"/>
      <c r="I81" s="76"/>
      <c r="J81" s="76"/>
      <c r="K81" s="76"/>
      <c r="L81" s="76"/>
      <c r="M81" s="76"/>
    </row>
    <row r="82" spans="2:13">
      <c r="B82" s="76"/>
      <c r="C82" s="76"/>
      <c r="D82" s="76"/>
      <c r="E82" s="76"/>
      <c r="F82" s="76"/>
      <c r="G82" s="76"/>
      <c r="H82" s="76"/>
      <c r="I82" s="76"/>
      <c r="J82" s="76"/>
      <c r="K82" s="76"/>
      <c r="L82" s="76"/>
      <c r="M82" s="76"/>
    </row>
    <row r="83" spans="2:13">
      <c r="B83" s="76"/>
      <c r="C83" s="76"/>
      <c r="D83" s="76"/>
      <c r="E83" s="76"/>
      <c r="F83" s="76"/>
      <c r="G83" s="76"/>
      <c r="H83" s="76"/>
      <c r="I83" s="76"/>
      <c r="J83" s="76"/>
      <c r="K83" s="76"/>
      <c r="L83" s="76"/>
      <c r="M83" s="76"/>
    </row>
    <row r="84" spans="2:13">
      <c r="B84" s="76"/>
      <c r="C84" s="76"/>
      <c r="D84" s="76"/>
      <c r="E84" s="76"/>
      <c r="F84" s="76"/>
      <c r="G84" s="76"/>
      <c r="H84" s="76"/>
      <c r="I84" s="76"/>
      <c r="J84" s="76"/>
      <c r="K84" s="76"/>
      <c r="L84" s="76"/>
      <c r="M84" s="76"/>
    </row>
    <row r="85" spans="2:13">
      <c r="B85" s="76"/>
      <c r="C85" s="76"/>
      <c r="D85" s="76"/>
      <c r="E85" s="76"/>
      <c r="F85" s="76"/>
      <c r="G85" s="76"/>
      <c r="H85" s="76"/>
      <c r="I85" s="76"/>
      <c r="J85" s="76"/>
      <c r="K85" s="76"/>
      <c r="L85" s="76"/>
      <c r="M85" s="76"/>
    </row>
    <row r="86" spans="2:13">
      <c r="B86" s="76"/>
      <c r="C86" s="76"/>
      <c r="D86" s="76"/>
      <c r="E86" s="76"/>
      <c r="F86" s="76"/>
      <c r="G86" s="76"/>
      <c r="H86" s="76"/>
      <c r="I86" s="76"/>
      <c r="J86" s="76"/>
      <c r="K86" s="76"/>
      <c r="L86" s="76"/>
      <c r="M86" s="76"/>
    </row>
    <row r="87" spans="2:13">
      <c r="B87" s="76"/>
      <c r="C87" s="76"/>
      <c r="D87" s="76"/>
      <c r="E87" s="76"/>
      <c r="F87" s="76"/>
      <c r="G87" s="76"/>
      <c r="H87" s="76"/>
      <c r="I87" s="76"/>
      <c r="J87" s="76"/>
      <c r="K87" s="76"/>
      <c r="L87" s="76"/>
      <c r="M87" s="76"/>
    </row>
    <row r="88" spans="2:13">
      <c r="B88" s="76"/>
      <c r="C88" s="76"/>
      <c r="D88" s="76"/>
      <c r="E88" s="76"/>
      <c r="F88" s="76"/>
      <c r="G88" s="76"/>
      <c r="H88" s="76"/>
      <c r="I88" s="76"/>
      <c r="J88" s="76"/>
      <c r="K88" s="76"/>
      <c r="L88" s="76"/>
      <c r="M88" s="76"/>
    </row>
    <row r="89" spans="2:13">
      <c r="B89" s="76"/>
      <c r="C89" s="76"/>
      <c r="D89" s="76"/>
      <c r="E89" s="76"/>
      <c r="F89" s="76"/>
      <c r="G89" s="76"/>
      <c r="H89" s="76"/>
      <c r="I89" s="76"/>
      <c r="J89" s="76"/>
      <c r="K89" s="76"/>
      <c r="L89" s="76"/>
      <c r="M89" s="76"/>
    </row>
    <row r="90" spans="2:13">
      <c r="B90" s="76"/>
      <c r="C90" s="76"/>
      <c r="D90" s="76"/>
      <c r="E90" s="76"/>
      <c r="F90" s="76"/>
      <c r="G90" s="76"/>
      <c r="H90" s="76"/>
      <c r="I90" s="76"/>
      <c r="J90" s="76"/>
      <c r="K90" s="76"/>
      <c r="L90" s="76"/>
      <c r="M90" s="76"/>
    </row>
    <row r="91" spans="2:13">
      <c r="B91" s="76"/>
      <c r="C91" s="76"/>
      <c r="D91" s="76"/>
      <c r="E91" s="76"/>
      <c r="F91" s="76"/>
      <c r="G91" s="76"/>
      <c r="H91" s="76"/>
      <c r="I91" s="76"/>
      <c r="J91" s="76"/>
      <c r="K91" s="76"/>
      <c r="L91" s="76"/>
      <c r="M91" s="76"/>
    </row>
    <row r="92" spans="2:13">
      <c r="B92" s="76"/>
      <c r="C92" s="76"/>
      <c r="D92" s="76"/>
      <c r="E92" s="76"/>
      <c r="F92" s="76"/>
      <c r="G92" s="76"/>
      <c r="H92" s="76"/>
      <c r="I92" s="76"/>
      <c r="J92" s="76"/>
      <c r="K92" s="76"/>
      <c r="L92" s="76"/>
      <c r="M92" s="76"/>
    </row>
    <row r="93" spans="2:13">
      <c r="B93" s="76"/>
      <c r="C93" s="76"/>
      <c r="D93" s="76"/>
      <c r="E93" s="76"/>
      <c r="F93" s="76"/>
      <c r="G93" s="76"/>
      <c r="H93" s="76"/>
      <c r="I93" s="76"/>
      <c r="J93" s="76"/>
      <c r="K93" s="76"/>
      <c r="L93" s="76"/>
      <c r="M93" s="76"/>
    </row>
    <row r="94" spans="2:13">
      <c r="B94" s="76"/>
      <c r="C94" s="76"/>
      <c r="D94" s="76"/>
      <c r="E94" s="76"/>
      <c r="F94" s="76"/>
      <c r="G94" s="76"/>
      <c r="H94" s="76"/>
      <c r="I94" s="76"/>
      <c r="J94" s="76"/>
      <c r="K94" s="76"/>
      <c r="L94" s="76"/>
      <c r="M94" s="76"/>
    </row>
    <row r="95" spans="2:13">
      <c r="B95" s="76"/>
      <c r="C95" s="76"/>
      <c r="D95" s="76"/>
      <c r="E95" s="76"/>
      <c r="F95" s="76"/>
      <c r="G95" s="76"/>
      <c r="H95" s="76"/>
      <c r="I95" s="76"/>
      <c r="J95" s="76"/>
      <c r="K95" s="76"/>
      <c r="L95" s="76"/>
      <c r="M95" s="76"/>
    </row>
    <row r="96" spans="2:13">
      <c r="B96" s="76"/>
      <c r="C96" s="76"/>
      <c r="D96" s="76"/>
      <c r="E96" s="76"/>
      <c r="F96" s="76"/>
      <c r="G96" s="76"/>
      <c r="H96" s="76"/>
      <c r="I96" s="76"/>
      <c r="J96" s="76"/>
      <c r="K96" s="76"/>
      <c r="L96" s="76"/>
      <c r="M96" s="76"/>
    </row>
    <row r="97" spans="2:13">
      <c r="B97" s="76"/>
      <c r="C97" s="76"/>
      <c r="D97" s="76"/>
      <c r="E97" s="76"/>
      <c r="F97" s="76"/>
      <c r="G97" s="76"/>
      <c r="H97" s="76"/>
      <c r="I97" s="76"/>
      <c r="J97" s="76"/>
      <c r="K97" s="76"/>
      <c r="L97" s="76"/>
      <c r="M97" s="76"/>
    </row>
    <row r="98" spans="2:13">
      <c r="B98" s="76"/>
      <c r="C98" s="76"/>
      <c r="D98" s="76"/>
      <c r="E98" s="76"/>
      <c r="F98" s="76"/>
      <c r="G98" s="76"/>
      <c r="H98" s="76"/>
      <c r="I98" s="76"/>
      <c r="J98" s="76"/>
      <c r="K98" s="76"/>
      <c r="L98" s="76"/>
      <c r="M98" s="76"/>
    </row>
    <row r="99" spans="2:13">
      <c r="B99" s="76"/>
      <c r="C99" s="76"/>
      <c r="D99" s="76"/>
      <c r="E99" s="76"/>
      <c r="F99" s="76"/>
      <c r="G99" s="76"/>
      <c r="H99" s="76"/>
      <c r="I99" s="76"/>
      <c r="J99" s="76"/>
      <c r="K99" s="76"/>
      <c r="L99" s="76"/>
      <c r="M99" s="76"/>
    </row>
    <row r="100" spans="2:13">
      <c r="B100" s="76"/>
      <c r="C100" s="76"/>
      <c r="D100" s="76"/>
      <c r="E100" s="76"/>
      <c r="F100" s="76"/>
      <c r="G100" s="76"/>
      <c r="H100" s="76"/>
      <c r="I100" s="76"/>
      <c r="J100" s="76"/>
      <c r="K100" s="76"/>
      <c r="L100" s="76"/>
      <c r="M100" s="76"/>
    </row>
    <row r="101" spans="2:13">
      <c r="B101" s="76"/>
      <c r="C101" s="76"/>
      <c r="D101" s="76"/>
      <c r="E101" s="76"/>
      <c r="F101" s="76"/>
      <c r="G101" s="76"/>
      <c r="H101" s="76"/>
      <c r="I101" s="76"/>
      <c r="J101" s="76"/>
      <c r="K101" s="76"/>
      <c r="L101" s="76"/>
      <c r="M101" s="76"/>
    </row>
    <row r="102" spans="2:13">
      <c r="B102" s="76"/>
      <c r="C102" s="76"/>
      <c r="D102" s="76"/>
      <c r="E102" s="76"/>
      <c r="F102" s="76"/>
      <c r="G102" s="76"/>
      <c r="H102" s="76"/>
      <c r="I102" s="76"/>
      <c r="J102" s="76"/>
      <c r="K102" s="76"/>
      <c r="L102" s="76"/>
      <c r="M102" s="76"/>
    </row>
    <row r="103" spans="2:13">
      <c r="B103" s="76"/>
      <c r="C103" s="76"/>
      <c r="D103" s="76"/>
      <c r="E103" s="76"/>
      <c r="F103" s="76"/>
      <c r="G103" s="76"/>
      <c r="H103" s="76"/>
      <c r="I103" s="76"/>
      <c r="J103" s="76"/>
      <c r="K103" s="76"/>
      <c r="L103" s="76"/>
      <c r="M103" s="76"/>
    </row>
    <row r="104" spans="2:13">
      <c r="B104" s="76"/>
      <c r="C104" s="76"/>
      <c r="D104" s="76"/>
      <c r="E104" s="76"/>
      <c r="F104" s="76"/>
      <c r="G104" s="76"/>
      <c r="H104" s="76"/>
      <c r="I104" s="76"/>
      <c r="J104" s="76"/>
      <c r="K104" s="76"/>
      <c r="L104" s="76"/>
      <c r="M104" s="76"/>
    </row>
  </sheetData>
  <mergeCells count="133">
    <mergeCell ref="J66:K66"/>
    <mergeCell ref="J67:K67"/>
    <mergeCell ref="C64:D64"/>
    <mergeCell ref="E64:G64"/>
    <mergeCell ref="J64:K64"/>
    <mergeCell ref="C65:D65"/>
    <mergeCell ref="E65:G65"/>
    <mergeCell ref="J65:K65"/>
    <mergeCell ref="C62:D62"/>
    <mergeCell ref="E62:G62"/>
    <mergeCell ref="J62:K62"/>
    <mergeCell ref="J57:L57"/>
    <mergeCell ref="C63:D63"/>
    <mergeCell ref="E63:G63"/>
    <mergeCell ref="J63:K63"/>
    <mergeCell ref="C60:D60"/>
    <mergeCell ref="E60:G60"/>
    <mergeCell ref="J60:K60"/>
    <mergeCell ref="C61:D61"/>
    <mergeCell ref="E61:G61"/>
    <mergeCell ref="J61:K61"/>
    <mergeCell ref="C58:D58"/>
    <mergeCell ref="E58:G58"/>
    <mergeCell ref="J58:K58"/>
    <mergeCell ref="C59:D59"/>
    <mergeCell ref="E59:G59"/>
    <mergeCell ref="J59:K59"/>
    <mergeCell ref="C57:D57"/>
    <mergeCell ref="E57:G57"/>
    <mergeCell ref="E54:G54"/>
    <mergeCell ref="J54:K54"/>
    <mergeCell ref="E55:G55"/>
    <mergeCell ref="J55:K55"/>
    <mergeCell ref="C49:D55"/>
    <mergeCell ref="E52:G52"/>
    <mergeCell ref="J52:K52"/>
    <mergeCell ref="E53:G53"/>
    <mergeCell ref="J53:K53"/>
    <mergeCell ref="E50:G50"/>
    <mergeCell ref="J50:K50"/>
    <mergeCell ref="E51:G51"/>
    <mergeCell ref="J51:K51"/>
    <mergeCell ref="E48:G48"/>
    <mergeCell ref="J48:K48"/>
    <mergeCell ref="E49:G49"/>
    <mergeCell ref="J49:K49"/>
    <mergeCell ref="C36:D48"/>
    <mergeCell ref="E46:G46"/>
    <mergeCell ref="J46:K46"/>
    <mergeCell ref="E47:G47"/>
    <mergeCell ref="J47:K47"/>
    <mergeCell ref="E44:G44"/>
    <mergeCell ref="J44:K44"/>
    <mergeCell ref="E45:G45"/>
    <mergeCell ref="J45:K45"/>
    <mergeCell ref="E42:G42"/>
    <mergeCell ref="J42:K42"/>
    <mergeCell ref="E43:G43"/>
    <mergeCell ref="J43:K43"/>
    <mergeCell ref="E40:G40"/>
    <mergeCell ref="J40:K40"/>
    <mergeCell ref="E41:G41"/>
    <mergeCell ref="J41:K41"/>
    <mergeCell ref="E38:G38"/>
    <mergeCell ref="J38:K38"/>
    <mergeCell ref="E39:G39"/>
    <mergeCell ref="J39:K39"/>
    <mergeCell ref="E36:G36"/>
    <mergeCell ref="J36:K36"/>
    <mergeCell ref="E37:G37"/>
    <mergeCell ref="J37:K37"/>
    <mergeCell ref="J33:K33"/>
    <mergeCell ref="E34:G34"/>
    <mergeCell ref="J34:K34"/>
    <mergeCell ref="E35:G35"/>
    <mergeCell ref="J35:K35"/>
    <mergeCell ref="C18:D35"/>
    <mergeCell ref="J30:K30"/>
    <mergeCell ref="E31:G31"/>
    <mergeCell ref="J31:K31"/>
    <mergeCell ref="E32:G32"/>
    <mergeCell ref="J32:K32"/>
    <mergeCell ref="J27:K27"/>
    <mergeCell ref="E28:G28"/>
    <mergeCell ref="J28:K28"/>
    <mergeCell ref="E29:G29"/>
    <mergeCell ref="J29:K29"/>
    <mergeCell ref="J24:K24"/>
    <mergeCell ref="E25:G25"/>
    <mergeCell ref="J25:K25"/>
    <mergeCell ref="E26:G26"/>
    <mergeCell ref="J26:K26"/>
    <mergeCell ref="J21:K21"/>
    <mergeCell ref="E22:G22"/>
    <mergeCell ref="J22:K22"/>
    <mergeCell ref="E23:G23"/>
    <mergeCell ref="J23:K23"/>
    <mergeCell ref="E27:G27"/>
    <mergeCell ref="E30:G30"/>
    <mergeCell ref="E33:G33"/>
    <mergeCell ref="J68:K68"/>
    <mergeCell ref="J69:K69"/>
    <mergeCell ref="E66:G66"/>
    <mergeCell ref="C69:D69"/>
    <mergeCell ref="K6:L6"/>
    <mergeCell ref="C68:D68"/>
    <mergeCell ref="J17:L17"/>
    <mergeCell ref="E67:G67"/>
    <mergeCell ref="E68:G68"/>
    <mergeCell ref="C66:D66"/>
    <mergeCell ref="C67:D67"/>
    <mergeCell ref="E69:G69"/>
    <mergeCell ref="J18:K18"/>
    <mergeCell ref="J19:K19"/>
    <mergeCell ref="J20:K20"/>
    <mergeCell ref="J56:K56"/>
    <mergeCell ref="C56:D56"/>
    <mergeCell ref="E17:G17"/>
    <mergeCell ref="E18:G18"/>
    <mergeCell ref="E19:G19"/>
    <mergeCell ref="E20:G20"/>
    <mergeCell ref="E56:G56"/>
    <mergeCell ref="E21:G21"/>
    <mergeCell ref="E24:G24"/>
    <mergeCell ref="H11:L11"/>
    <mergeCell ref="H12:K12"/>
    <mergeCell ref="B4:L4"/>
    <mergeCell ref="C16:D16"/>
    <mergeCell ref="C17:D17"/>
    <mergeCell ref="E14:K14"/>
    <mergeCell ref="J16:L16"/>
    <mergeCell ref="E16:G16"/>
    <mergeCell ref="H10:L10"/>
  </mergeCells>
  <phoneticPr fontId="2"/>
  <printOptions horizontalCentered="1"/>
  <pageMargins left="0.51181102362204722" right="0.51181102362204722" top="0.55118110236220474" bottom="0.55118110236220474" header="0.31496062992125984" footer="0.31496062992125984"/>
  <pageSetup paperSize="9" scale="85" fitToHeight="0" orientation="portrait" blackAndWhite="1" r:id="rId1"/>
  <headerFooter>
    <oddFooter>&amp;R&amp;N枚中&amp;P枚目</oddFooter>
  </headerFooter>
  <rowBreaks count="1" manualBreakCount="1">
    <brk id="48" min="1"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93"/>
      <c r="X1" s="394"/>
      <c r="Y1" s="394"/>
      <c r="Z1" s="394"/>
      <c r="AA1" s="394"/>
      <c r="AB1" s="394"/>
      <c r="AC1" s="394"/>
      <c r="AD1" s="394"/>
      <c r="AE1" s="394"/>
      <c r="AF1" s="394"/>
      <c r="AG1" s="394"/>
      <c r="AH1" s="394"/>
      <c r="AI1" s="394"/>
      <c r="AJ1" s="394"/>
      <c r="AK1" s="394"/>
      <c r="AL1" s="394"/>
      <c r="AM1" s="394"/>
      <c r="AN1" s="394"/>
      <c r="AO1" s="394"/>
      <c r="AP1" s="394"/>
      <c r="AQ1" s="19"/>
      <c r="AR1" s="19"/>
    </row>
    <row r="2" spans="2:52" ht="15.75" customHeight="1">
      <c r="B2" s="19"/>
      <c r="C2" s="19"/>
      <c r="D2" s="34" t="s">
        <v>245</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95" t="s">
        <v>83</v>
      </c>
      <c r="E3" s="396"/>
      <c r="F3" s="396"/>
      <c r="G3" s="396"/>
      <c r="H3" s="243"/>
      <c r="I3" s="397" t="str">
        <f>共通入力シート!C6&amp;""</f>
        <v/>
      </c>
      <c r="J3" s="397"/>
      <c r="K3" s="397"/>
      <c r="L3" s="397"/>
      <c r="M3" s="397"/>
      <c r="N3" s="397"/>
      <c r="O3" s="397"/>
      <c r="P3" s="397"/>
      <c r="Q3" s="397"/>
      <c r="R3" s="397"/>
      <c r="S3" s="397"/>
      <c r="T3" s="397"/>
      <c r="U3" s="397"/>
      <c r="V3" s="397"/>
      <c r="W3" s="39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98" t="s">
        <v>246</v>
      </c>
      <c r="E4" s="399"/>
      <c r="F4" s="399"/>
      <c r="G4" s="399"/>
      <c r="H4" s="245"/>
      <c r="I4" s="400" t="str">
        <f>共通入力シート!C7&amp;""</f>
        <v/>
      </c>
      <c r="J4" s="400"/>
      <c r="K4" s="400"/>
      <c r="L4" s="400"/>
      <c r="M4" s="400"/>
      <c r="N4" s="400"/>
      <c r="O4" s="400"/>
      <c r="P4" s="400"/>
      <c r="Q4" s="400"/>
      <c r="R4" s="400"/>
      <c r="S4" s="400"/>
      <c r="T4" s="400"/>
      <c r="U4" s="400"/>
      <c r="V4" s="400"/>
      <c r="W4" s="400"/>
      <c r="X4" s="245" t="s">
        <v>41</v>
      </c>
      <c r="Y4" s="22"/>
      <c r="Z4" s="19"/>
      <c r="AA4" s="401" t="s">
        <v>301</v>
      </c>
      <c r="AB4" s="402"/>
      <c r="AC4" s="402"/>
      <c r="AD4" s="402"/>
      <c r="AE4" s="402"/>
      <c r="AF4" s="402"/>
      <c r="AG4" s="402"/>
      <c r="AH4" s="402"/>
      <c r="AI4" s="402"/>
      <c r="AJ4" s="402"/>
      <c r="AK4" s="402"/>
      <c r="AL4" s="402"/>
      <c r="AM4" s="402"/>
      <c r="AN4" s="402"/>
      <c r="AO4" s="402"/>
      <c r="AP4" s="403"/>
      <c r="AQ4" s="19"/>
      <c r="AR4" s="19"/>
    </row>
    <row r="5" spans="2:52" ht="15.75" customHeight="1">
      <c r="B5" s="19"/>
      <c r="C5" s="19"/>
      <c r="D5" s="398" t="s">
        <v>70</v>
      </c>
      <c r="E5" s="399"/>
      <c r="F5" s="399"/>
      <c r="G5" s="399"/>
      <c r="H5" s="245"/>
      <c r="I5" s="404" t="str">
        <f>共通入力シート!C10&amp;""</f>
        <v/>
      </c>
      <c r="J5" s="404"/>
      <c r="K5" s="404"/>
      <c r="L5" s="404"/>
      <c r="M5" s="404"/>
      <c r="N5" s="404"/>
      <c r="O5" s="404"/>
      <c r="P5" s="404"/>
      <c r="Q5" s="404"/>
      <c r="R5" s="404"/>
      <c r="S5" s="404"/>
      <c r="T5" s="404"/>
      <c r="U5" s="404"/>
      <c r="V5" s="404"/>
      <c r="W5" s="404"/>
      <c r="X5" s="245"/>
      <c r="Y5" s="22"/>
      <c r="Z5" s="19"/>
      <c r="AA5" s="401"/>
      <c r="AB5" s="402"/>
      <c r="AC5" s="402"/>
      <c r="AD5" s="402"/>
      <c r="AE5" s="402"/>
      <c r="AF5" s="402"/>
      <c r="AG5" s="402"/>
      <c r="AH5" s="402"/>
      <c r="AI5" s="402"/>
      <c r="AJ5" s="402"/>
      <c r="AK5" s="402"/>
      <c r="AL5" s="402"/>
      <c r="AM5" s="402"/>
      <c r="AN5" s="402"/>
      <c r="AO5" s="402"/>
      <c r="AP5" s="403"/>
      <c r="AQ5" s="19"/>
      <c r="AR5" s="19"/>
    </row>
    <row r="6" spans="2:52" ht="15.75" customHeight="1">
      <c r="B6" s="19"/>
      <c r="C6" s="19"/>
      <c r="D6" s="398" t="s">
        <v>69</v>
      </c>
      <c r="E6" s="405"/>
      <c r="F6" s="405"/>
      <c r="G6" s="405"/>
      <c r="H6" s="245"/>
      <c r="I6" s="400" t="str">
        <f>共通入力シート!C12&amp;""</f>
        <v/>
      </c>
      <c r="J6" s="400"/>
      <c r="K6" s="400"/>
      <c r="L6" s="400"/>
      <c r="M6" s="400"/>
      <c r="N6" s="400"/>
      <c r="O6" s="400"/>
      <c r="P6" s="400"/>
      <c r="Q6" s="400"/>
      <c r="R6" s="400"/>
      <c r="S6" s="400"/>
      <c r="T6" s="400"/>
      <c r="U6" s="400"/>
      <c r="V6" s="400"/>
      <c r="W6" s="400"/>
      <c r="X6" s="245"/>
      <c r="Y6" s="22"/>
      <c r="Z6" s="19"/>
      <c r="AA6" s="401"/>
      <c r="AB6" s="402"/>
      <c r="AC6" s="402"/>
      <c r="AD6" s="402"/>
      <c r="AE6" s="402"/>
      <c r="AF6" s="402"/>
      <c r="AG6" s="402"/>
      <c r="AH6" s="402"/>
      <c r="AI6" s="402"/>
      <c r="AJ6" s="402"/>
      <c r="AK6" s="402"/>
      <c r="AL6" s="402"/>
      <c r="AM6" s="402"/>
      <c r="AN6" s="402"/>
      <c r="AO6" s="402"/>
      <c r="AP6" s="403"/>
      <c r="AQ6" s="19"/>
      <c r="AR6" s="19"/>
    </row>
    <row r="7" spans="2:52" ht="5.25" customHeight="1">
      <c r="B7" s="19"/>
      <c r="C7" s="19"/>
      <c r="D7" s="409"/>
      <c r="E7" s="410"/>
      <c r="F7" s="410"/>
      <c r="G7" s="410"/>
      <c r="H7" s="245"/>
      <c r="I7" s="245"/>
      <c r="J7" s="245"/>
      <c r="K7" s="245"/>
      <c r="L7" s="245"/>
      <c r="M7" s="245"/>
      <c r="N7" s="245"/>
      <c r="O7" s="245"/>
      <c r="P7" s="245"/>
      <c r="Q7" s="245"/>
      <c r="R7" s="245"/>
      <c r="S7" s="245"/>
      <c r="T7" s="245"/>
      <c r="U7" s="245"/>
      <c r="V7" s="245"/>
      <c r="W7" s="245"/>
      <c r="X7" s="245"/>
      <c r="Y7" s="22"/>
      <c r="Z7" s="19"/>
      <c r="AA7" s="401"/>
      <c r="AB7" s="402"/>
      <c r="AC7" s="402"/>
      <c r="AD7" s="402"/>
      <c r="AE7" s="402"/>
      <c r="AF7" s="402"/>
      <c r="AG7" s="402"/>
      <c r="AH7" s="402"/>
      <c r="AI7" s="402"/>
      <c r="AJ7" s="402"/>
      <c r="AK7" s="402"/>
      <c r="AL7" s="402"/>
      <c r="AM7" s="402"/>
      <c r="AN7" s="402"/>
      <c r="AO7" s="402"/>
      <c r="AP7" s="403"/>
      <c r="AQ7" s="19"/>
      <c r="AR7" s="19"/>
    </row>
    <row r="8" spans="2:52" ht="13.5" customHeight="1">
      <c r="B8" s="19"/>
      <c r="C8" s="19"/>
      <c r="D8" s="411" t="s">
        <v>247</v>
      </c>
      <c r="E8" s="412"/>
      <c r="F8" s="412"/>
      <c r="G8" s="413"/>
      <c r="H8" s="242"/>
      <c r="I8" s="417" t="str">
        <f>共通入力シート!C33</f>
        <v>（仮称）豊間根地区集会施設兼支所建設工事</v>
      </c>
      <c r="J8" s="417"/>
      <c r="K8" s="417"/>
      <c r="L8" s="417"/>
      <c r="M8" s="417"/>
      <c r="N8" s="417"/>
      <c r="O8" s="417"/>
      <c r="P8" s="417"/>
      <c r="Q8" s="417"/>
      <c r="R8" s="417"/>
      <c r="S8" s="417"/>
      <c r="T8" s="417"/>
      <c r="U8" s="417"/>
      <c r="V8" s="417"/>
      <c r="W8" s="417"/>
      <c r="X8" s="417"/>
      <c r="Y8" s="418"/>
      <c r="Z8" s="19"/>
      <c r="AA8" s="401"/>
      <c r="AB8" s="402"/>
      <c r="AC8" s="402"/>
      <c r="AD8" s="402"/>
      <c r="AE8" s="402"/>
      <c r="AF8" s="402"/>
      <c r="AG8" s="402"/>
      <c r="AH8" s="402"/>
      <c r="AI8" s="402"/>
      <c r="AJ8" s="402"/>
      <c r="AK8" s="402"/>
      <c r="AL8" s="402"/>
      <c r="AM8" s="402"/>
      <c r="AN8" s="402"/>
      <c r="AO8" s="402"/>
      <c r="AP8" s="403"/>
      <c r="AQ8" s="19"/>
      <c r="AR8" s="19"/>
    </row>
    <row r="9" spans="2:52" ht="13.5" customHeight="1">
      <c r="B9" s="19"/>
      <c r="C9" s="19"/>
      <c r="D9" s="414"/>
      <c r="E9" s="415"/>
      <c r="F9" s="415"/>
      <c r="G9" s="416"/>
      <c r="H9" s="246"/>
      <c r="I9" s="419"/>
      <c r="J9" s="419"/>
      <c r="K9" s="419"/>
      <c r="L9" s="419"/>
      <c r="M9" s="419"/>
      <c r="N9" s="419"/>
      <c r="O9" s="419"/>
      <c r="P9" s="419"/>
      <c r="Q9" s="419"/>
      <c r="R9" s="419"/>
      <c r="S9" s="419"/>
      <c r="T9" s="419"/>
      <c r="U9" s="419"/>
      <c r="V9" s="419"/>
      <c r="W9" s="419"/>
      <c r="X9" s="419"/>
      <c r="Y9" s="420"/>
      <c r="Z9" s="19"/>
      <c r="AA9" s="401"/>
      <c r="AB9" s="402"/>
      <c r="AC9" s="402"/>
      <c r="AD9" s="402"/>
      <c r="AE9" s="402"/>
      <c r="AF9" s="402"/>
      <c r="AG9" s="402"/>
      <c r="AH9" s="402"/>
      <c r="AI9" s="402"/>
      <c r="AJ9" s="402"/>
      <c r="AK9" s="402"/>
      <c r="AL9" s="402"/>
      <c r="AM9" s="402"/>
      <c r="AN9" s="402"/>
      <c r="AO9" s="402"/>
      <c r="AP9" s="403"/>
      <c r="AQ9" s="19"/>
      <c r="AR9" s="19"/>
    </row>
    <row r="10" spans="2:52" ht="15.75" customHeight="1">
      <c r="B10" s="19"/>
      <c r="C10" s="19"/>
      <c r="D10" s="421" t="s">
        <v>299</v>
      </c>
      <c r="E10" s="422"/>
      <c r="F10" s="422"/>
      <c r="G10" s="422"/>
      <c r="H10" s="422"/>
      <c r="I10" s="422"/>
      <c r="J10" s="422"/>
      <c r="K10" s="422"/>
      <c r="L10" s="422"/>
      <c r="M10" s="422"/>
      <c r="N10" s="422"/>
      <c r="O10" s="422"/>
      <c r="P10" s="422"/>
      <c r="Q10" s="422"/>
      <c r="R10" s="422"/>
      <c r="S10" s="422"/>
      <c r="T10" s="422"/>
      <c r="U10" s="422"/>
      <c r="V10" s="422"/>
      <c r="W10" s="422"/>
      <c r="X10" s="422"/>
      <c r="Y10" s="423"/>
      <c r="Z10" s="19"/>
      <c r="AA10" s="401"/>
      <c r="AB10" s="402"/>
      <c r="AC10" s="402"/>
      <c r="AD10" s="402"/>
      <c r="AE10" s="402"/>
      <c r="AF10" s="402"/>
      <c r="AG10" s="402"/>
      <c r="AH10" s="402"/>
      <c r="AI10" s="402"/>
      <c r="AJ10" s="402"/>
      <c r="AK10" s="402"/>
      <c r="AL10" s="402"/>
      <c r="AM10" s="402"/>
      <c r="AN10" s="402"/>
      <c r="AO10" s="402"/>
      <c r="AP10" s="403"/>
      <c r="AQ10" s="19"/>
      <c r="AR10" s="19"/>
    </row>
    <row r="11" spans="2:52" ht="22.5" customHeight="1">
      <c r="B11" s="19"/>
      <c r="C11" s="19"/>
      <c r="D11" s="424"/>
      <c r="E11" s="425"/>
      <c r="F11" s="425"/>
      <c r="G11" s="425"/>
      <c r="H11" s="425"/>
      <c r="I11" s="425"/>
      <c r="J11" s="425"/>
      <c r="K11" s="425"/>
      <c r="L11" s="425"/>
      <c r="M11" s="425"/>
      <c r="N11" s="425"/>
      <c r="O11" s="425"/>
      <c r="P11" s="425"/>
      <c r="Q11" s="425"/>
      <c r="R11" s="425"/>
      <c r="S11" s="425"/>
      <c r="T11" s="425"/>
      <c r="U11" s="425"/>
      <c r="V11" s="425"/>
      <c r="W11" s="425"/>
      <c r="X11" s="425"/>
      <c r="Y11" s="426"/>
      <c r="Z11" s="19"/>
      <c r="AA11" s="401"/>
      <c r="AB11" s="402"/>
      <c r="AC11" s="402"/>
      <c r="AD11" s="402"/>
      <c r="AE11" s="402"/>
      <c r="AF11" s="402"/>
      <c r="AG11" s="402"/>
      <c r="AH11" s="402"/>
      <c r="AI11" s="402"/>
      <c r="AJ11" s="402"/>
      <c r="AK11" s="402"/>
      <c r="AL11" s="402"/>
      <c r="AM11" s="402"/>
      <c r="AN11" s="402"/>
      <c r="AO11" s="402"/>
      <c r="AP11" s="40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401"/>
      <c r="AB12" s="402"/>
      <c r="AC12" s="402"/>
      <c r="AD12" s="402"/>
      <c r="AE12" s="402"/>
      <c r="AF12" s="402"/>
      <c r="AG12" s="402"/>
      <c r="AH12" s="402"/>
      <c r="AI12" s="402"/>
      <c r="AJ12" s="402"/>
      <c r="AK12" s="402"/>
      <c r="AL12" s="402"/>
      <c r="AM12" s="402"/>
      <c r="AN12" s="402"/>
      <c r="AO12" s="402"/>
      <c r="AP12" s="40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401"/>
      <c r="AB13" s="402"/>
      <c r="AC13" s="402"/>
      <c r="AD13" s="402"/>
      <c r="AE13" s="402"/>
      <c r="AF13" s="402"/>
      <c r="AG13" s="402"/>
      <c r="AH13" s="402"/>
      <c r="AI13" s="402"/>
      <c r="AJ13" s="402"/>
      <c r="AK13" s="402"/>
      <c r="AL13" s="402"/>
      <c r="AM13" s="402"/>
      <c r="AN13" s="402"/>
      <c r="AO13" s="402"/>
      <c r="AP13" s="40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401"/>
      <c r="AB14" s="402"/>
      <c r="AC14" s="402"/>
      <c r="AD14" s="402"/>
      <c r="AE14" s="402"/>
      <c r="AF14" s="402"/>
      <c r="AG14" s="402"/>
      <c r="AH14" s="402"/>
      <c r="AI14" s="402"/>
      <c r="AJ14" s="402"/>
      <c r="AK14" s="402"/>
      <c r="AL14" s="402"/>
      <c r="AM14" s="402"/>
      <c r="AN14" s="402"/>
      <c r="AO14" s="402"/>
      <c r="AP14" s="40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401"/>
      <c r="AB15" s="402"/>
      <c r="AC15" s="402"/>
      <c r="AD15" s="402"/>
      <c r="AE15" s="402"/>
      <c r="AF15" s="402"/>
      <c r="AG15" s="402"/>
      <c r="AH15" s="402"/>
      <c r="AI15" s="402"/>
      <c r="AJ15" s="402"/>
      <c r="AK15" s="402"/>
      <c r="AL15" s="402"/>
      <c r="AM15" s="402"/>
      <c r="AN15" s="402"/>
      <c r="AO15" s="402"/>
      <c r="AP15" s="403"/>
      <c r="AQ15" s="19"/>
      <c r="AR15" s="19"/>
    </row>
    <row r="16" spans="2:52" ht="15.75" customHeight="1">
      <c r="B16" s="19"/>
      <c r="C16" s="19"/>
      <c r="D16" s="424" t="s">
        <v>295</v>
      </c>
      <c r="E16" s="425"/>
      <c r="F16" s="425"/>
      <c r="G16" s="425"/>
      <c r="H16" s="425"/>
      <c r="I16" s="425"/>
      <c r="J16" s="425"/>
      <c r="K16" s="425"/>
      <c r="L16" s="425"/>
      <c r="M16" s="425"/>
      <c r="N16" s="425"/>
      <c r="O16" s="425"/>
      <c r="P16" s="425"/>
      <c r="Q16" s="425"/>
      <c r="R16" s="425"/>
      <c r="S16" s="425"/>
      <c r="T16" s="426"/>
      <c r="U16" s="31" t="s">
        <v>66</v>
      </c>
      <c r="V16" s="30"/>
      <c r="W16" s="30"/>
      <c r="X16" s="30"/>
      <c r="Y16" s="29"/>
      <c r="Z16" s="19"/>
      <c r="AA16" s="380" t="s">
        <v>302</v>
      </c>
      <c r="AB16" s="381"/>
      <c r="AC16" s="381"/>
      <c r="AD16" s="381"/>
      <c r="AE16" s="381"/>
      <c r="AF16" s="381"/>
      <c r="AG16" s="381"/>
      <c r="AH16" s="381"/>
      <c r="AI16" s="381"/>
      <c r="AJ16" s="381"/>
      <c r="AK16" s="381"/>
      <c r="AL16" s="381"/>
      <c r="AM16" s="381"/>
      <c r="AN16" s="381"/>
      <c r="AO16" s="381"/>
      <c r="AP16" s="382"/>
      <c r="AQ16" s="19"/>
      <c r="AR16" s="19"/>
    </row>
    <row r="17" spans="2:49" ht="15.75" customHeight="1">
      <c r="B17" s="19"/>
      <c r="C17" s="19"/>
      <c r="D17" s="424"/>
      <c r="E17" s="425"/>
      <c r="F17" s="425"/>
      <c r="G17" s="425"/>
      <c r="H17" s="425"/>
      <c r="I17" s="425"/>
      <c r="J17" s="425"/>
      <c r="K17" s="425"/>
      <c r="L17" s="425"/>
      <c r="M17" s="425"/>
      <c r="N17" s="425"/>
      <c r="O17" s="425"/>
      <c r="P17" s="425"/>
      <c r="Q17" s="425"/>
      <c r="R17" s="425"/>
      <c r="S17" s="425"/>
      <c r="T17" s="426"/>
      <c r="U17" s="427"/>
      <c r="V17" s="428"/>
      <c r="W17" s="428"/>
      <c r="X17" s="428"/>
      <c r="Y17" s="429"/>
      <c r="Z17" s="19"/>
      <c r="AA17" s="380"/>
      <c r="AB17" s="381"/>
      <c r="AC17" s="381"/>
      <c r="AD17" s="381"/>
      <c r="AE17" s="381"/>
      <c r="AF17" s="381"/>
      <c r="AG17" s="381"/>
      <c r="AH17" s="381"/>
      <c r="AI17" s="381"/>
      <c r="AJ17" s="381"/>
      <c r="AK17" s="381"/>
      <c r="AL17" s="381"/>
      <c r="AM17" s="381"/>
      <c r="AN17" s="381"/>
      <c r="AO17" s="381"/>
      <c r="AP17" s="382"/>
      <c r="AQ17" s="19"/>
      <c r="AR17" s="19"/>
    </row>
    <row r="18" spans="2:49" ht="15.75" customHeight="1">
      <c r="B18" s="19"/>
      <c r="C18" s="19"/>
      <c r="D18" s="436" t="s">
        <v>248</v>
      </c>
      <c r="E18" s="437"/>
      <c r="F18" s="437"/>
      <c r="G18" s="437"/>
      <c r="H18" s="438"/>
      <c r="I18" s="438"/>
      <c r="J18" s="438"/>
      <c r="K18" s="438"/>
      <c r="L18" s="438"/>
      <c r="M18" s="438"/>
      <c r="N18" s="438"/>
      <c r="O18" s="438"/>
      <c r="P18" s="438"/>
      <c r="Q18" s="438"/>
      <c r="R18" s="438"/>
      <c r="S18" s="438"/>
      <c r="T18" s="439"/>
      <c r="U18" s="430"/>
      <c r="V18" s="431"/>
      <c r="W18" s="431"/>
      <c r="X18" s="431"/>
      <c r="Y18" s="432"/>
      <c r="Z18" s="19"/>
      <c r="AA18" s="383" t="s">
        <v>296</v>
      </c>
      <c r="AB18" s="383"/>
      <c r="AC18" s="383"/>
      <c r="AD18" s="383"/>
      <c r="AE18" s="383"/>
      <c r="AF18" s="383"/>
      <c r="AG18" s="383"/>
      <c r="AH18" s="383"/>
      <c r="AI18" s="383"/>
      <c r="AJ18" s="383"/>
      <c r="AK18" s="383"/>
      <c r="AL18" s="384"/>
      <c r="AM18" s="385">
        <f>AF23</f>
        <v>100</v>
      </c>
      <c r="AN18" s="386"/>
      <c r="AO18" s="386"/>
      <c r="AP18" s="386"/>
      <c r="AQ18" s="19"/>
      <c r="AR18" s="19"/>
    </row>
    <row r="19" spans="2:49" ht="15.75" customHeight="1">
      <c r="B19" s="19"/>
      <c r="C19" s="19"/>
      <c r="D19" s="440" t="s">
        <v>249</v>
      </c>
      <c r="E19" s="441"/>
      <c r="F19" s="441"/>
      <c r="G19" s="441"/>
      <c r="H19" s="442"/>
      <c r="I19" s="442"/>
      <c r="J19" s="442"/>
      <c r="K19" s="442"/>
      <c r="L19" s="442"/>
      <c r="M19" s="442"/>
      <c r="N19" s="442"/>
      <c r="O19" s="442"/>
      <c r="P19" s="442"/>
      <c r="Q19" s="442"/>
      <c r="R19" s="442"/>
      <c r="S19" s="442"/>
      <c r="T19" s="443"/>
      <c r="U19" s="430"/>
      <c r="V19" s="431"/>
      <c r="W19" s="431"/>
      <c r="X19" s="431"/>
      <c r="Y19" s="432"/>
      <c r="Z19" s="19"/>
      <c r="AA19" s="387" t="s">
        <v>300</v>
      </c>
      <c r="AB19" s="388"/>
      <c r="AC19" s="388"/>
      <c r="AD19" s="388"/>
      <c r="AE19" s="388"/>
      <c r="AF19" s="388"/>
      <c r="AG19" s="388"/>
      <c r="AH19" s="388"/>
      <c r="AI19" s="388"/>
      <c r="AJ19" s="388"/>
      <c r="AK19" s="388"/>
      <c r="AL19" s="388"/>
      <c r="AM19" s="388"/>
      <c r="AN19" s="388"/>
      <c r="AO19" s="388"/>
      <c r="AP19" s="38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33"/>
      <c r="V20" s="434"/>
      <c r="W20" s="434"/>
      <c r="X20" s="434"/>
      <c r="Y20" s="435"/>
      <c r="Z20" s="19"/>
      <c r="AA20" s="390"/>
      <c r="AB20" s="391"/>
      <c r="AC20" s="391"/>
      <c r="AD20" s="391"/>
      <c r="AE20" s="391"/>
      <c r="AF20" s="391"/>
      <c r="AG20" s="391"/>
      <c r="AH20" s="391"/>
      <c r="AI20" s="391"/>
      <c r="AJ20" s="391"/>
      <c r="AK20" s="391"/>
      <c r="AL20" s="391"/>
      <c r="AM20" s="391"/>
      <c r="AN20" s="391"/>
      <c r="AO20" s="391"/>
      <c r="AP20" s="39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297</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44" t="s">
        <v>65</v>
      </c>
      <c r="E23" s="445"/>
      <c r="F23" s="445"/>
      <c r="G23" s="445"/>
      <c r="H23" s="445"/>
      <c r="I23" s="445"/>
      <c r="J23" s="445"/>
      <c r="K23" s="445"/>
      <c r="L23" s="445"/>
      <c r="M23" s="445"/>
      <c r="N23" s="445"/>
      <c r="O23" s="445"/>
      <c r="P23" s="445"/>
      <c r="Q23" s="445"/>
      <c r="R23" s="445"/>
      <c r="S23" s="445"/>
      <c r="T23" s="445"/>
      <c r="U23" s="446"/>
      <c r="V23" s="19"/>
      <c r="W23" s="19"/>
      <c r="X23" s="19"/>
      <c r="Y23" s="450" t="s">
        <v>45</v>
      </c>
      <c r="Z23" s="451"/>
      <c r="AA23" s="451"/>
      <c r="AB23" s="452"/>
      <c r="AC23" s="25" t="s">
        <v>44</v>
      </c>
      <c r="AD23" s="243"/>
      <c r="AE23" s="243"/>
      <c r="AF23" s="493">
        <v>100</v>
      </c>
      <c r="AG23" s="493"/>
      <c r="AH23" s="493"/>
      <c r="AI23" s="493"/>
      <c r="AJ23" s="493"/>
      <c r="AK23" s="493"/>
      <c r="AL23" s="493"/>
      <c r="AM23" s="493"/>
      <c r="AN23" s="493"/>
      <c r="AO23" s="493"/>
      <c r="AP23" s="27"/>
      <c r="AQ23" s="19"/>
      <c r="AR23" s="19"/>
    </row>
    <row r="24" spans="2:49" ht="15.75" customHeight="1">
      <c r="B24" s="19"/>
      <c r="C24" s="19"/>
      <c r="D24" s="447"/>
      <c r="E24" s="448"/>
      <c r="F24" s="448"/>
      <c r="G24" s="448"/>
      <c r="H24" s="448"/>
      <c r="I24" s="448"/>
      <c r="J24" s="448"/>
      <c r="K24" s="448"/>
      <c r="L24" s="448"/>
      <c r="M24" s="448"/>
      <c r="N24" s="448"/>
      <c r="O24" s="448"/>
      <c r="P24" s="448"/>
      <c r="Q24" s="448"/>
      <c r="R24" s="448"/>
      <c r="S24" s="448"/>
      <c r="T24" s="448"/>
      <c r="U24" s="449"/>
      <c r="V24" s="19"/>
      <c r="W24" s="19"/>
      <c r="X24" s="19"/>
      <c r="Y24" s="495"/>
      <c r="Z24" s="496"/>
      <c r="AA24" s="496"/>
      <c r="AB24" s="497"/>
      <c r="AC24" s="246"/>
      <c r="AD24" s="247"/>
      <c r="AE24" s="247"/>
      <c r="AF24" s="494"/>
      <c r="AG24" s="494"/>
      <c r="AH24" s="494"/>
      <c r="AI24" s="494"/>
      <c r="AJ24" s="494"/>
      <c r="AK24" s="494"/>
      <c r="AL24" s="494"/>
      <c r="AM24" s="494"/>
      <c r="AN24" s="494"/>
      <c r="AO24" s="494"/>
      <c r="AP24" s="26" t="s">
        <v>43</v>
      </c>
      <c r="AQ24" s="19"/>
      <c r="AR24" s="19"/>
    </row>
    <row r="25" spans="2:49" ht="15.75" customHeight="1">
      <c r="B25" s="19"/>
      <c r="C25" s="19"/>
      <c r="D25" s="516" t="str">
        <f>D3</f>
        <v>所在地</v>
      </c>
      <c r="E25" s="454"/>
      <c r="F25" s="454"/>
      <c r="G25" s="517" t="str">
        <f>IF(I3&lt;&gt;0,I3,"")</f>
        <v/>
      </c>
      <c r="H25" s="517"/>
      <c r="I25" s="517"/>
      <c r="J25" s="517"/>
      <c r="K25" s="517"/>
      <c r="L25" s="517"/>
      <c r="M25" s="517"/>
      <c r="N25" s="517"/>
      <c r="O25" s="517"/>
      <c r="P25" s="517"/>
      <c r="Q25" s="517"/>
      <c r="R25" s="519">
        <v>0</v>
      </c>
      <c r="S25" s="519"/>
      <c r="T25" s="519"/>
      <c r="U25" s="520"/>
      <c r="V25" s="19"/>
      <c r="W25" s="19"/>
      <c r="X25" s="19"/>
      <c r="Y25" s="25" t="s">
        <v>42</v>
      </c>
      <c r="Z25" s="243"/>
      <c r="AA25" s="521" t="str">
        <f>I8&amp;"の設計図書等購入代金"</f>
        <v>（仮称）豊間根地区集会施設兼支所建設工事の設計図書等購入代金</v>
      </c>
      <c r="AB25" s="521"/>
      <c r="AC25" s="521"/>
      <c r="AD25" s="521"/>
      <c r="AE25" s="521"/>
      <c r="AF25" s="521"/>
      <c r="AG25" s="521"/>
      <c r="AH25" s="521"/>
      <c r="AI25" s="521"/>
      <c r="AJ25" s="521"/>
      <c r="AK25" s="521"/>
      <c r="AL25" s="521"/>
      <c r="AM25" s="521"/>
      <c r="AN25" s="521"/>
      <c r="AO25" s="521"/>
      <c r="AP25" s="522"/>
      <c r="AQ25" s="19"/>
      <c r="AR25" s="19"/>
    </row>
    <row r="26" spans="2:49" ht="15.75" customHeight="1">
      <c r="B26" s="19"/>
      <c r="C26" s="19"/>
      <c r="D26" s="525"/>
      <c r="E26" s="526"/>
      <c r="F26" s="245"/>
      <c r="G26" s="518"/>
      <c r="H26" s="518"/>
      <c r="I26" s="518"/>
      <c r="J26" s="518"/>
      <c r="K26" s="518"/>
      <c r="L26" s="518"/>
      <c r="M26" s="518"/>
      <c r="N26" s="518"/>
      <c r="O26" s="518"/>
      <c r="P26" s="518"/>
      <c r="Q26" s="518"/>
      <c r="R26" s="245"/>
      <c r="S26" s="245"/>
      <c r="T26" s="245"/>
      <c r="U26" s="22"/>
      <c r="V26" s="19"/>
      <c r="W26" s="19"/>
      <c r="X26" s="19"/>
      <c r="Y26" s="246"/>
      <c r="Z26" s="247"/>
      <c r="AA26" s="523"/>
      <c r="AB26" s="523"/>
      <c r="AC26" s="523"/>
      <c r="AD26" s="523"/>
      <c r="AE26" s="523"/>
      <c r="AF26" s="523"/>
      <c r="AG26" s="523"/>
      <c r="AH26" s="523"/>
      <c r="AI26" s="523"/>
      <c r="AJ26" s="523"/>
      <c r="AK26" s="523"/>
      <c r="AL26" s="523"/>
      <c r="AM26" s="523"/>
      <c r="AN26" s="523"/>
      <c r="AO26" s="523"/>
      <c r="AP26" s="524"/>
      <c r="AQ26" s="19"/>
      <c r="AR26" s="19"/>
    </row>
    <row r="27" spans="2:49" ht="15.75" customHeight="1">
      <c r="B27" s="19"/>
      <c r="C27" s="19"/>
      <c r="D27" s="456" t="str">
        <f>D4</f>
        <v>商号</v>
      </c>
      <c r="E27" s="457"/>
      <c r="F27" s="457"/>
      <c r="G27" s="527" t="str">
        <f>IF(I4&lt;&gt;0,I4,"")</f>
        <v/>
      </c>
      <c r="H27" s="527"/>
      <c r="I27" s="527"/>
      <c r="J27" s="527"/>
      <c r="K27" s="527"/>
      <c r="L27" s="527"/>
      <c r="M27" s="527"/>
      <c r="N27" s="527"/>
      <c r="O27" s="527"/>
      <c r="P27" s="527"/>
      <c r="Q27" s="527"/>
      <c r="R27" s="527"/>
      <c r="S27" s="527"/>
      <c r="T27" s="24" t="s">
        <v>41</v>
      </c>
      <c r="U27" s="22"/>
      <c r="V27" s="19"/>
      <c r="W27" s="19"/>
      <c r="X27" s="19"/>
      <c r="Y27" s="450" t="s">
        <v>40</v>
      </c>
      <c r="Z27" s="451"/>
      <c r="AA27" s="451"/>
      <c r="AB27" s="452"/>
      <c r="AC27" s="23"/>
      <c r="AD27" s="528">
        <f>共通入力シート!C35</f>
        <v>45616</v>
      </c>
      <c r="AE27" s="528"/>
      <c r="AF27" s="528"/>
      <c r="AG27" s="528"/>
      <c r="AH27" s="528"/>
      <c r="AI27" s="528"/>
      <c r="AJ27" s="528"/>
      <c r="AK27" s="528"/>
      <c r="AL27" s="528"/>
      <c r="AM27" s="528"/>
      <c r="AN27" s="528"/>
      <c r="AO27" s="528"/>
      <c r="AP27" s="529"/>
      <c r="AQ27" s="19"/>
      <c r="AR27" s="19"/>
    </row>
    <row r="28" spans="2:49" ht="15.75" customHeight="1">
      <c r="B28" s="19"/>
      <c r="C28" s="19"/>
      <c r="D28" s="498" t="s">
        <v>64</v>
      </c>
      <c r="E28" s="499"/>
      <c r="F28" s="500"/>
      <c r="G28" s="501">
        <v>45383</v>
      </c>
      <c r="H28" s="502"/>
      <c r="I28" s="502"/>
      <c r="J28" s="502"/>
      <c r="K28" s="502"/>
      <c r="L28" s="502"/>
      <c r="M28" s="502"/>
      <c r="N28" s="502"/>
      <c r="O28" s="502"/>
      <c r="P28" s="502"/>
      <c r="Q28" s="502"/>
      <c r="R28" s="502"/>
      <c r="S28" s="502"/>
      <c r="T28" s="502"/>
      <c r="U28" s="503"/>
      <c r="V28" s="19"/>
      <c r="W28" s="19"/>
      <c r="X28" s="19"/>
      <c r="Y28" s="504" t="s">
        <v>63</v>
      </c>
      <c r="Z28" s="505"/>
      <c r="AA28" s="505"/>
      <c r="AB28" s="505"/>
      <c r="AC28" s="505"/>
      <c r="AD28" s="505"/>
      <c r="AE28" s="505"/>
      <c r="AF28" s="505"/>
      <c r="AG28" s="505"/>
      <c r="AH28" s="505"/>
      <c r="AI28" s="505"/>
      <c r="AJ28" s="505"/>
      <c r="AK28" s="505"/>
      <c r="AL28" s="505"/>
      <c r="AM28" s="505"/>
      <c r="AN28" s="505"/>
      <c r="AO28" s="505"/>
      <c r="AP28" s="506"/>
      <c r="AQ28" s="19"/>
      <c r="AR28" s="19"/>
    </row>
    <row r="29" spans="2:49" ht="15.75" customHeight="1">
      <c r="B29" s="19"/>
      <c r="C29" s="19"/>
      <c r="D29" s="498" t="s">
        <v>62</v>
      </c>
      <c r="E29" s="499"/>
      <c r="F29" s="500"/>
      <c r="G29" s="510">
        <v>1</v>
      </c>
      <c r="H29" s="511"/>
      <c r="I29" s="512"/>
      <c r="J29" s="513" t="s">
        <v>61</v>
      </c>
      <c r="K29" s="514"/>
      <c r="L29" s="514"/>
      <c r="M29" s="514"/>
      <c r="N29" s="514"/>
      <c r="O29" s="514"/>
      <c r="P29" s="514"/>
      <c r="Q29" s="514"/>
      <c r="R29" s="514"/>
      <c r="S29" s="514"/>
      <c r="T29" s="514"/>
      <c r="U29" s="515"/>
      <c r="V29" s="19"/>
      <c r="W29" s="19"/>
      <c r="X29" s="19"/>
      <c r="Y29" s="507"/>
      <c r="Z29" s="508"/>
      <c r="AA29" s="508"/>
      <c r="AB29" s="508"/>
      <c r="AC29" s="508"/>
      <c r="AD29" s="508"/>
      <c r="AE29" s="508"/>
      <c r="AF29" s="508"/>
      <c r="AG29" s="508"/>
      <c r="AH29" s="508"/>
      <c r="AI29" s="508"/>
      <c r="AJ29" s="508"/>
      <c r="AK29" s="508"/>
      <c r="AL29" s="508"/>
      <c r="AM29" s="508"/>
      <c r="AN29" s="508"/>
      <c r="AO29" s="508"/>
      <c r="AP29" s="509"/>
      <c r="AQ29" s="19"/>
      <c r="AR29" s="19"/>
    </row>
    <row r="30" spans="2:49" ht="15.75" customHeight="1">
      <c r="B30" s="19"/>
      <c r="C30" s="19"/>
      <c r="D30" s="453" t="s">
        <v>60</v>
      </c>
      <c r="E30" s="454"/>
      <c r="F30" s="455"/>
      <c r="G30" s="459">
        <v>10400</v>
      </c>
      <c r="H30" s="460"/>
      <c r="I30" s="461"/>
      <c r="J30" s="465" t="s">
        <v>59</v>
      </c>
      <c r="K30" s="466"/>
      <c r="L30" s="466"/>
      <c r="M30" s="466"/>
      <c r="N30" s="466"/>
      <c r="O30" s="466"/>
      <c r="P30" s="466"/>
      <c r="Q30" s="466"/>
      <c r="R30" s="466"/>
      <c r="S30" s="466"/>
      <c r="T30" s="466"/>
      <c r="U30" s="467"/>
      <c r="V30" s="19"/>
      <c r="W30" s="19"/>
      <c r="X30" s="19"/>
      <c r="Y30" s="471">
        <f>共通入力シート!C34</f>
        <v>45594</v>
      </c>
      <c r="Z30" s="472"/>
      <c r="AA30" s="472"/>
      <c r="AB30" s="472"/>
      <c r="AC30" s="472"/>
      <c r="AD30" s="472"/>
      <c r="AE30" s="472"/>
      <c r="AF30" s="472"/>
      <c r="AG30" s="472"/>
      <c r="AH30" s="472"/>
      <c r="AI30" s="472"/>
      <c r="AJ30" s="472"/>
      <c r="AK30" s="472"/>
      <c r="AL30" s="472"/>
      <c r="AM30" s="472"/>
      <c r="AN30" s="472"/>
      <c r="AO30" s="472"/>
      <c r="AP30" s="473"/>
      <c r="AQ30" s="19"/>
      <c r="AR30" s="19"/>
    </row>
    <row r="31" spans="2:49" ht="15.75" customHeight="1">
      <c r="B31" s="19"/>
      <c r="C31" s="19"/>
      <c r="D31" s="456"/>
      <c r="E31" s="457"/>
      <c r="F31" s="458"/>
      <c r="G31" s="462"/>
      <c r="H31" s="463"/>
      <c r="I31" s="464"/>
      <c r="J31" s="468"/>
      <c r="K31" s="469"/>
      <c r="L31" s="469"/>
      <c r="M31" s="469"/>
      <c r="N31" s="469"/>
      <c r="O31" s="469"/>
      <c r="P31" s="469"/>
      <c r="Q31" s="469"/>
      <c r="R31" s="469"/>
      <c r="S31" s="469"/>
      <c r="T31" s="469"/>
      <c r="U31" s="470"/>
      <c r="V31" s="19"/>
      <c r="W31" s="19"/>
      <c r="X31" s="19"/>
      <c r="Y31" s="292" t="s">
        <v>58</v>
      </c>
      <c r="Z31" s="293"/>
      <c r="AA31" s="293"/>
      <c r="AB31" s="293"/>
      <c r="AC31" s="293"/>
      <c r="AD31" s="293"/>
      <c r="AE31" s="488" t="s">
        <v>303</v>
      </c>
      <c r="AF31" s="489"/>
      <c r="AG31" s="489"/>
      <c r="AH31" s="489"/>
      <c r="AI31" s="489"/>
      <c r="AJ31" s="489"/>
      <c r="AK31" s="489"/>
      <c r="AL31" s="489"/>
      <c r="AM31" s="489"/>
      <c r="AN31" s="489"/>
      <c r="AO31" s="489"/>
      <c r="AP31" s="490"/>
      <c r="AQ31" s="19"/>
      <c r="AR31" s="19"/>
    </row>
    <row r="32" spans="2:49" ht="15.75" customHeight="1">
      <c r="B32" s="19"/>
      <c r="C32" s="19"/>
      <c r="D32" s="453" t="s">
        <v>57</v>
      </c>
      <c r="E32" s="474"/>
      <c r="F32" s="475"/>
      <c r="G32" s="476">
        <v>21</v>
      </c>
      <c r="H32" s="477"/>
      <c r="I32" s="478"/>
      <c r="J32" s="479" t="s">
        <v>56</v>
      </c>
      <c r="K32" s="480"/>
      <c r="L32" s="480"/>
      <c r="M32" s="480"/>
      <c r="N32" s="480"/>
      <c r="O32" s="480"/>
      <c r="P32" s="480"/>
      <c r="Q32" s="480"/>
      <c r="R32" s="480"/>
      <c r="S32" s="480"/>
      <c r="T32" s="480"/>
      <c r="U32" s="481"/>
      <c r="V32" s="19"/>
      <c r="W32" s="19"/>
      <c r="X32" s="19"/>
      <c r="Y32" s="294"/>
      <c r="Z32" s="295" t="s">
        <v>55</v>
      </c>
      <c r="AA32" s="296"/>
      <c r="AB32" s="296"/>
      <c r="AC32" s="297"/>
      <c r="AD32" s="295"/>
      <c r="AE32" s="491"/>
      <c r="AF32" s="491"/>
      <c r="AG32" s="491"/>
      <c r="AH32" s="491"/>
      <c r="AI32" s="491"/>
      <c r="AJ32" s="491"/>
      <c r="AK32" s="491"/>
      <c r="AL32" s="491"/>
      <c r="AM32" s="491"/>
      <c r="AN32" s="491"/>
      <c r="AO32" s="491"/>
      <c r="AP32" s="492"/>
      <c r="AQ32" s="19"/>
      <c r="AR32" s="19"/>
    </row>
    <row r="33" spans="2:49" ht="15.75" customHeight="1">
      <c r="B33" s="19"/>
      <c r="C33" s="19"/>
      <c r="D33" s="406" t="s">
        <v>54</v>
      </c>
      <c r="E33" s="407"/>
      <c r="F33" s="408"/>
      <c r="G33" s="482">
        <v>4</v>
      </c>
      <c r="H33" s="483"/>
      <c r="I33" s="484"/>
      <c r="J33" s="485" t="s">
        <v>51</v>
      </c>
      <c r="K33" s="486"/>
      <c r="L33" s="486"/>
      <c r="M33" s="486"/>
      <c r="N33" s="486"/>
      <c r="O33" s="486"/>
      <c r="P33" s="486"/>
      <c r="Q33" s="486"/>
      <c r="R33" s="486"/>
      <c r="S33" s="486"/>
      <c r="T33" s="486"/>
      <c r="U33" s="487"/>
      <c r="V33" s="19"/>
      <c r="W33" s="19"/>
      <c r="X33" s="19"/>
      <c r="Y33" s="25" t="s">
        <v>53</v>
      </c>
      <c r="Z33" s="243"/>
      <c r="AA33" s="243"/>
      <c r="AB33" s="243"/>
      <c r="AC33" s="243"/>
      <c r="AD33" s="243"/>
      <c r="AE33" s="243"/>
      <c r="AF33" s="243"/>
      <c r="AG33" s="243"/>
      <c r="AH33" s="243"/>
      <c r="AI33" s="243"/>
      <c r="AJ33" s="243"/>
      <c r="AK33" s="27"/>
      <c r="AL33" s="534" t="s">
        <v>38</v>
      </c>
      <c r="AM33" s="535"/>
      <c r="AN33" s="535"/>
      <c r="AO33" s="535"/>
      <c r="AP33" s="536"/>
      <c r="AQ33" s="19"/>
      <c r="AR33" s="19"/>
    </row>
    <row r="34" spans="2:49" ht="15.75" customHeight="1">
      <c r="B34" s="19"/>
      <c r="C34" s="19"/>
      <c r="D34" s="406" t="s">
        <v>250</v>
      </c>
      <c r="E34" s="407"/>
      <c r="F34" s="408"/>
      <c r="G34" s="482">
        <v>1</v>
      </c>
      <c r="H34" s="483"/>
      <c r="I34" s="484"/>
      <c r="J34" s="485" t="s">
        <v>51</v>
      </c>
      <c r="K34" s="486"/>
      <c r="L34" s="486"/>
      <c r="M34" s="486"/>
      <c r="N34" s="486"/>
      <c r="O34" s="486"/>
      <c r="P34" s="486"/>
      <c r="Q34" s="486"/>
      <c r="R34" s="486"/>
      <c r="S34" s="486"/>
      <c r="T34" s="486"/>
      <c r="U34" s="487"/>
      <c r="V34" s="19"/>
      <c r="W34" s="19"/>
      <c r="X34" s="19"/>
      <c r="Y34" s="424" t="s">
        <v>298</v>
      </c>
      <c r="Z34" s="425"/>
      <c r="AA34" s="425"/>
      <c r="AB34" s="425"/>
      <c r="AC34" s="425"/>
      <c r="AD34" s="425"/>
      <c r="AE34" s="425"/>
      <c r="AF34" s="425"/>
      <c r="AG34" s="425"/>
      <c r="AH34" s="425"/>
      <c r="AI34" s="425"/>
      <c r="AJ34" s="425"/>
      <c r="AK34" s="426"/>
      <c r="AL34" s="427"/>
      <c r="AM34" s="428"/>
      <c r="AN34" s="428"/>
      <c r="AO34" s="428"/>
      <c r="AP34" s="429"/>
      <c r="AQ34" s="19"/>
      <c r="AR34" s="19"/>
    </row>
    <row r="35" spans="2:49" ht="15.75" customHeight="1">
      <c r="B35" s="19"/>
      <c r="C35" s="19"/>
      <c r="D35" s="406"/>
      <c r="E35" s="407"/>
      <c r="F35" s="408"/>
      <c r="G35" s="482"/>
      <c r="H35" s="483"/>
      <c r="I35" s="484"/>
      <c r="J35" s="485"/>
      <c r="K35" s="486"/>
      <c r="L35" s="486"/>
      <c r="M35" s="486"/>
      <c r="N35" s="486"/>
      <c r="O35" s="486"/>
      <c r="P35" s="486"/>
      <c r="Q35" s="486"/>
      <c r="R35" s="486"/>
      <c r="S35" s="486"/>
      <c r="T35" s="486"/>
      <c r="U35" s="487"/>
      <c r="V35" s="19"/>
      <c r="W35" s="19"/>
      <c r="X35" s="19"/>
      <c r="Y35" s="424"/>
      <c r="Z35" s="425"/>
      <c r="AA35" s="425"/>
      <c r="AB35" s="425"/>
      <c r="AC35" s="425"/>
      <c r="AD35" s="425"/>
      <c r="AE35" s="425"/>
      <c r="AF35" s="425"/>
      <c r="AG35" s="425"/>
      <c r="AH35" s="425"/>
      <c r="AI35" s="425"/>
      <c r="AJ35" s="425"/>
      <c r="AK35" s="426"/>
      <c r="AL35" s="430"/>
      <c r="AM35" s="431"/>
      <c r="AN35" s="431"/>
      <c r="AO35" s="431"/>
      <c r="AP35" s="432"/>
      <c r="AQ35" s="19"/>
      <c r="AR35" s="19"/>
    </row>
    <row r="36" spans="2:49" ht="15.75" customHeight="1">
      <c r="B36" s="19"/>
      <c r="C36" s="19"/>
      <c r="D36" s="406" t="s">
        <v>52</v>
      </c>
      <c r="E36" s="407"/>
      <c r="F36" s="408"/>
      <c r="G36" s="482">
        <v>4</v>
      </c>
      <c r="H36" s="483"/>
      <c r="I36" s="484"/>
      <c r="J36" s="485" t="s">
        <v>51</v>
      </c>
      <c r="K36" s="486"/>
      <c r="L36" s="486"/>
      <c r="M36" s="486"/>
      <c r="N36" s="486"/>
      <c r="O36" s="486"/>
      <c r="P36" s="486"/>
      <c r="Q36" s="486"/>
      <c r="R36" s="486"/>
      <c r="S36" s="486"/>
      <c r="T36" s="486"/>
      <c r="U36" s="487"/>
      <c r="V36" s="19"/>
      <c r="W36" s="19"/>
      <c r="X36" s="19"/>
      <c r="Y36" s="244"/>
      <c r="Z36" s="245"/>
      <c r="AA36" s="245"/>
      <c r="AB36" s="245"/>
      <c r="AC36" s="245"/>
      <c r="AD36" s="245"/>
      <c r="AE36" s="245"/>
      <c r="AF36" s="245"/>
      <c r="AG36" s="245"/>
      <c r="AH36" s="245"/>
      <c r="AI36" s="245"/>
      <c r="AJ36" s="245"/>
      <c r="AK36" s="22"/>
      <c r="AL36" s="430"/>
      <c r="AM36" s="431"/>
      <c r="AN36" s="431"/>
      <c r="AO36" s="431"/>
      <c r="AP36" s="432"/>
      <c r="AQ36" s="19"/>
      <c r="AR36" s="19"/>
    </row>
    <row r="37" spans="2:49" ht="15.75" customHeight="1">
      <c r="B37" s="19"/>
      <c r="C37" s="19"/>
      <c r="D37" s="537" t="s">
        <v>50</v>
      </c>
      <c r="E37" s="538"/>
      <c r="F37" s="539"/>
      <c r="G37" s="540">
        <v>12701</v>
      </c>
      <c r="H37" s="541"/>
      <c r="I37" s="542"/>
      <c r="J37" s="543" t="s">
        <v>49</v>
      </c>
      <c r="K37" s="544"/>
      <c r="L37" s="544"/>
      <c r="M37" s="544"/>
      <c r="N37" s="544"/>
      <c r="O37" s="544"/>
      <c r="P37" s="544"/>
      <c r="Q37" s="544"/>
      <c r="R37" s="544"/>
      <c r="S37" s="544"/>
      <c r="T37" s="544"/>
      <c r="U37" s="545"/>
      <c r="V37" s="19"/>
      <c r="W37" s="19"/>
      <c r="X37" s="19"/>
      <c r="Y37" s="21" t="s">
        <v>48</v>
      </c>
      <c r="Z37" s="247"/>
      <c r="AA37" s="247"/>
      <c r="AB37" s="247"/>
      <c r="AC37" s="247"/>
      <c r="AD37" s="247"/>
      <c r="AE37" s="247"/>
      <c r="AF37" s="247"/>
      <c r="AG37" s="247"/>
      <c r="AH37" s="247"/>
      <c r="AI37" s="247"/>
      <c r="AJ37" s="247"/>
      <c r="AK37" s="20"/>
      <c r="AL37" s="433"/>
      <c r="AM37" s="434"/>
      <c r="AN37" s="434"/>
      <c r="AO37" s="434"/>
      <c r="AP37" s="43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30" t="s">
        <v>47</v>
      </c>
      <c r="Z38" s="531"/>
      <c r="AA38" s="531"/>
      <c r="AB38" s="531"/>
      <c r="AC38" s="531"/>
      <c r="AD38" s="531"/>
      <c r="AE38" s="531"/>
      <c r="AF38" s="531"/>
      <c r="AG38" s="531"/>
      <c r="AH38" s="531"/>
      <c r="AI38" s="531"/>
      <c r="AJ38" s="531"/>
      <c r="AK38" s="531"/>
      <c r="AL38" s="531"/>
      <c r="AM38" s="531"/>
      <c r="AN38" s="531"/>
      <c r="AO38" s="531"/>
      <c r="AP38" s="532"/>
      <c r="AQ38" s="19"/>
      <c r="AR38" s="19"/>
    </row>
    <row r="39" spans="2:49" ht="15.75" customHeight="1">
      <c r="B39" s="249" t="s">
        <v>251</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44" t="s">
        <v>46</v>
      </c>
      <c r="E41" s="445"/>
      <c r="F41" s="445"/>
      <c r="G41" s="445"/>
      <c r="H41" s="445"/>
      <c r="I41" s="445"/>
      <c r="J41" s="445"/>
      <c r="K41" s="445"/>
      <c r="L41" s="445"/>
      <c r="M41" s="445"/>
      <c r="N41" s="445"/>
      <c r="O41" s="445"/>
      <c r="P41" s="445"/>
      <c r="Q41" s="445"/>
      <c r="R41" s="445"/>
      <c r="S41" s="445"/>
      <c r="T41" s="445"/>
      <c r="U41" s="446"/>
      <c r="V41" s="19"/>
      <c r="W41" s="19"/>
      <c r="X41" s="19"/>
      <c r="Y41" s="19"/>
      <c r="Z41" s="19"/>
      <c r="AA41" s="19"/>
      <c r="AB41" s="19"/>
      <c r="AC41" s="19"/>
      <c r="AD41" s="19"/>
      <c r="AE41" s="19"/>
      <c r="AF41" s="19"/>
      <c r="AG41" s="19"/>
      <c r="AH41" s="19"/>
      <c r="AI41" s="19"/>
      <c r="AJ41" s="19"/>
      <c r="AK41" s="19"/>
      <c r="AL41" s="533">
        <f>G28</f>
        <v>45383</v>
      </c>
      <c r="AM41" s="533"/>
      <c r="AN41" s="533"/>
      <c r="AO41" s="533"/>
      <c r="AP41" s="533"/>
      <c r="AQ41" s="19"/>
      <c r="AR41" s="19"/>
    </row>
    <row r="42" spans="2:49" ht="15.75" customHeight="1">
      <c r="B42" s="19"/>
      <c r="C42" s="19"/>
      <c r="D42" s="447"/>
      <c r="E42" s="448"/>
      <c r="F42" s="448"/>
      <c r="G42" s="448"/>
      <c r="H42" s="448"/>
      <c r="I42" s="448"/>
      <c r="J42" s="448"/>
      <c r="K42" s="448"/>
      <c r="L42" s="448"/>
      <c r="M42" s="448"/>
      <c r="N42" s="448"/>
      <c r="O42" s="448"/>
      <c r="P42" s="448"/>
      <c r="Q42" s="448"/>
      <c r="R42" s="448"/>
      <c r="S42" s="448"/>
      <c r="T42" s="448"/>
      <c r="U42" s="449"/>
      <c r="V42" s="19"/>
      <c r="W42" s="19"/>
      <c r="X42" s="19"/>
      <c r="Y42" s="450" t="s">
        <v>45</v>
      </c>
      <c r="Z42" s="451"/>
      <c r="AA42" s="451"/>
      <c r="AB42" s="452"/>
      <c r="AC42" s="25" t="s">
        <v>44</v>
      </c>
      <c r="AD42" s="243"/>
      <c r="AE42" s="243"/>
      <c r="AF42" s="493">
        <f>AF23</f>
        <v>100</v>
      </c>
      <c r="AG42" s="493"/>
      <c r="AH42" s="493"/>
      <c r="AI42" s="493"/>
      <c r="AJ42" s="493"/>
      <c r="AK42" s="493"/>
      <c r="AL42" s="493"/>
      <c r="AM42" s="493"/>
      <c r="AN42" s="493"/>
      <c r="AO42" s="493"/>
      <c r="AP42" s="27"/>
      <c r="AQ42" s="19"/>
      <c r="AR42" s="19"/>
    </row>
    <row r="43" spans="2:49" ht="15.75" customHeight="1">
      <c r="B43" s="19"/>
      <c r="C43" s="19"/>
      <c r="D43" s="516" t="str">
        <f>D25</f>
        <v>所在地</v>
      </c>
      <c r="E43" s="454"/>
      <c r="F43" s="454"/>
      <c r="G43" s="517" t="str">
        <f>IF(I3&lt;&gt;0,I3,"")</f>
        <v/>
      </c>
      <c r="H43" s="517"/>
      <c r="I43" s="517"/>
      <c r="J43" s="517"/>
      <c r="K43" s="517"/>
      <c r="L43" s="517"/>
      <c r="M43" s="517"/>
      <c r="N43" s="517"/>
      <c r="O43" s="517"/>
      <c r="P43" s="517"/>
      <c r="Q43" s="517"/>
      <c r="R43" s="519">
        <f>R25</f>
        <v>0</v>
      </c>
      <c r="S43" s="519"/>
      <c r="T43" s="519"/>
      <c r="U43" s="520"/>
      <c r="V43" s="19"/>
      <c r="W43" s="19"/>
      <c r="X43" s="19"/>
      <c r="Y43" s="495"/>
      <c r="Z43" s="496"/>
      <c r="AA43" s="496"/>
      <c r="AB43" s="497"/>
      <c r="AC43" s="246"/>
      <c r="AD43" s="247"/>
      <c r="AE43" s="247"/>
      <c r="AF43" s="494"/>
      <c r="AG43" s="494"/>
      <c r="AH43" s="494"/>
      <c r="AI43" s="494"/>
      <c r="AJ43" s="494"/>
      <c r="AK43" s="494"/>
      <c r="AL43" s="494"/>
      <c r="AM43" s="494"/>
      <c r="AN43" s="494"/>
      <c r="AO43" s="494"/>
      <c r="AP43" s="26" t="s">
        <v>43</v>
      </c>
      <c r="AQ43" s="19"/>
      <c r="AR43" s="19"/>
    </row>
    <row r="44" spans="2:49" ht="15.75" customHeight="1">
      <c r="B44" s="19"/>
      <c r="C44" s="19"/>
      <c r="D44" s="525"/>
      <c r="E44" s="526"/>
      <c r="F44" s="245"/>
      <c r="G44" s="518"/>
      <c r="H44" s="518"/>
      <c r="I44" s="518"/>
      <c r="J44" s="518"/>
      <c r="K44" s="518"/>
      <c r="L44" s="518"/>
      <c r="M44" s="518"/>
      <c r="N44" s="518"/>
      <c r="O44" s="518"/>
      <c r="P44" s="518"/>
      <c r="Q44" s="518"/>
      <c r="R44" s="245"/>
      <c r="S44" s="245"/>
      <c r="T44" s="245"/>
      <c r="U44" s="22"/>
      <c r="V44" s="19"/>
      <c r="W44" s="19"/>
      <c r="X44" s="19"/>
      <c r="Y44" s="25" t="s">
        <v>42</v>
      </c>
      <c r="Z44" s="243"/>
      <c r="AA44" s="521" t="str">
        <f>I8&amp;"の設計図書等購入代金"</f>
        <v>（仮称）豊間根地区集会施設兼支所建設工事の設計図書等購入代金</v>
      </c>
      <c r="AB44" s="521"/>
      <c r="AC44" s="521"/>
      <c r="AD44" s="521"/>
      <c r="AE44" s="521"/>
      <c r="AF44" s="521"/>
      <c r="AG44" s="521"/>
      <c r="AH44" s="521"/>
      <c r="AI44" s="521"/>
      <c r="AJ44" s="521"/>
      <c r="AK44" s="521"/>
      <c r="AL44" s="521"/>
      <c r="AM44" s="521"/>
      <c r="AN44" s="521"/>
      <c r="AO44" s="521"/>
      <c r="AP44" s="522"/>
      <c r="AQ44" s="19"/>
      <c r="AR44" s="19"/>
    </row>
    <row r="45" spans="2:49" ht="15.75" customHeight="1">
      <c r="B45" s="19"/>
      <c r="C45" s="19"/>
      <c r="D45" s="547" t="str">
        <f>D27</f>
        <v>商号</v>
      </c>
      <c r="E45" s="548"/>
      <c r="F45" s="548"/>
      <c r="G45" s="527" t="str">
        <f>IF(I4&lt;&gt;0,I4,"")</f>
        <v/>
      </c>
      <c r="H45" s="527"/>
      <c r="I45" s="527"/>
      <c r="J45" s="527"/>
      <c r="K45" s="527"/>
      <c r="L45" s="527"/>
      <c r="M45" s="527"/>
      <c r="N45" s="527"/>
      <c r="O45" s="527"/>
      <c r="P45" s="527"/>
      <c r="Q45" s="527"/>
      <c r="R45" s="527"/>
      <c r="S45" s="527"/>
      <c r="T45" s="24" t="s">
        <v>41</v>
      </c>
      <c r="U45" s="22"/>
      <c r="V45" s="19"/>
      <c r="W45" s="19"/>
      <c r="X45" s="19"/>
      <c r="Y45" s="246"/>
      <c r="Z45" s="247"/>
      <c r="AA45" s="523"/>
      <c r="AB45" s="523"/>
      <c r="AC45" s="523"/>
      <c r="AD45" s="523"/>
      <c r="AE45" s="523"/>
      <c r="AF45" s="523"/>
      <c r="AG45" s="523"/>
      <c r="AH45" s="523"/>
      <c r="AI45" s="523"/>
      <c r="AJ45" s="523"/>
      <c r="AK45" s="523"/>
      <c r="AL45" s="523"/>
      <c r="AM45" s="523"/>
      <c r="AN45" s="523"/>
      <c r="AO45" s="523"/>
      <c r="AP45" s="524"/>
      <c r="AQ45" s="19"/>
      <c r="AR45" s="19"/>
    </row>
    <row r="46" spans="2:49" ht="15.75" customHeight="1">
      <c r="B46" s="19"/>
      <c r="C46" s="19"/>
      <c r="D46" s="498" t="str">
        <f>D28</f>
        <v>年度</v>
      </c>
      <c r="E46" s="499"/>
      <c r="F46" s="500"/>
      <c r="G46" s="501">
        <f>G28</f>
        <v>45383</v>
      </c>
      <c r="H46" s="502"/>
      <c r="I46" s="502"/>
      <c r="J46" s="502"/>
      <c r="K46" s="502"/>
      <c r="L46" s="502"/>
      <c r="M46" s="502"/>
      <c r="N46" s="502"/>
      <c r="O46" s="502"/>
      <c r="P46" s="502"/>
      <c r="Q46" s="502"/>
      <c r="R46" s="502"/>
      <c r="S46" s="502"/>
      <c r="T46" s="502"/>
      <c r="U46" s="503"/>
      <c r="V46" s="19"/>
      <c r="W46" s="19"/>
      <c r="X46" s="19"/>
      <c r="Y46" s="450" t="s">
        <v>40</v>
      </c>
      <c r="Z46" s="451"/>
      <c r="AA46" s="451"/>
      <c r="AB46" s="452"/>
      <c r="AC46" s="23"/>
      <c r="AD46" s="528">
        <f>AD27</f>
        <v>45616</v>
      </c>
      <c r="AE46" s="528"/>
      <c r="AF46" s="528"/>
      <c r="AG46" s="528"/>
      <c r="AH46" s="528"/>
      <c r="AI46" s="528"/>
      <c r="AJ46" s="528"/>
      <c r="AK46" s="528"/>
      <c r="AL46" s="528"/>
      <c r="AM46" s="528"/>
      <c r="AN46" s="528"/>
      <c r="AO46" s="528"/>
      <c r="AP46" s="529"/>
      <c r="AQ46" s="19"/>
      <c r="AR46" s="19"/>
    </row>
    <row r="47" spans="2:49" ht="15.75" customHeight="1">
      <c r="B47" s="19"/>
      <c r="C47" s="19"/>
      <c r="D47" s="498" t="str">
        <f>D29</f>
        <v>会計</v>
      </c>
      <c r="E47" s="499"/>
      <c r="F47" s="500"/>
      <c r="G47" s="510">
        <f>G29</f>
        <v>1</v>
      </c>
      <c r="H47" s="511"/>
      <c r="I47" s="512"/>
      <c r="J47" s="513" t="str">
        <f>J29</f>
        <v>一般会計（現年）</v>
      </c>
      <c r="K47" s="514"/>
      <c r="L47" s="514"/>
      <c r="M47" s="514"/>
      <c r="N47" s="514"/>
      <c r="O47" s="514"/>
      <c r="P47" s="514"/>
      <c r="Q47" s="514"/>
      <c r="R47" s="514"/>
      <c r="S47" s="514"/>
      <c r="T47" s="514"/>
      <c r="U47" s="515"/>
      <c r="V47" s="19"/>
      <c r="W47" s="19"/>
      <c r="X47" s="19"/>
      <c r="Y47" s="504" t="s">
        <v>39</v>
      </c>
      <c r="Z47" s="549"/>
      <c r="AA47" s="549"/>
      <c r="AB47" s="549"/>
      <c r="AC47" s="549"/>
      <c r="AD47" s="549"/>
      <c r="AE47" s="549"/>
      <c r="AF47" s="549"/>
      <c r="AG47" s="549"/>
      <c r="AH47" s="549"/>
      <c r="AI47" s="549"/>
      <c r="AJ47" s="549"/>
      <c r="AK47" s="550"/>
      <c r="AL47" s="554" t="s">
        <v>38</v>
      </c>
      <c r="AM47" s="555"/>
      <c r="AN47" s="555"/>
      <c r="AO47" s="555"/>
      <c r="AP47" s="556"/>
      <c r="AQ47" s="19"/>
      <c r="AR47" s="19"/>
    </row>
    <row r="48" spans="2:49" ht="15.75" customHeight="1">
      <c r="B48" s="19"/>
      <c r="C48" s="19"/>
      <c r="D48" s="453" t="str">
        <f>D30</f>
        <v>所属課</v>
      </c>
      <c r="E48" s="454"/>
      <c r="F48" s="455"/>
      <c r="G48" s="459">
        <f>G30</f>
        <v>10400</v>
      </c>
      <c r="H48" s="460"/>
      <c r="I48" s="461"/>
      <c r="J48" s="465" t="str">
        <f>J30</f>
        <v>財政課</v>
      </c>
      <c r="K48" s="466"/>
      <c r="L48" s="466"/>
      <c r="M48" s="466"/>
      <c r="N48" s="466"/>
      <c r="O48" s="466"/>
      <c r="P48" s="466"/>
      <c r="Q48" s="466"/>
      <c r="R48" s="466"/>
      <c r="S48" s="466"/>
      <c r="T48" s="466"/>
      <c r="U48" s="467"/>
      <c r="V48" s="19"/>
      <c r="W48" s="19"/>
      <c r="X48" s="19"/>
      <c r="Y48" s="551"/>
      <c r="Z48" s="552"/>
      <c r="AA48" s="552"/>
      <c r="AB48" s="552"/>
      <c r="AC48" s="552"/>
      <c r="AD48" s="552"/>
      <c r="AE48" s="552"/>
      <c r="AF48" s="552"/>
      <c r="AG48" s="552"/>
      <c r="AH48" s="552"/>
      <c r="AI48" s="552"/>
      <c r="AJ48" s="552"/>
      <c r="AK48" s="553"/>
      <c r="AL48" s="427"/>
      <c r="AM48" s="428"/>
      <c r="AN48" s="428"/>
      <c r="AO48" s="428"/>
      <c r="AP48" s="429"/>
      <c r="AQ48" s="19"/>
      <c r="AR48" s="19"/>
    </row>
    <row r="49" spans="2:44" ht="15.75" customHeight="1">
      <c r="B49" s="19"/>
      <c r="C49" s="19"/>
      <c r="D49" s="456"/>
      <c r="E49" s="457"/>
      <c r="F49" s="458"/>
      <c r="G49" s="462"/>
      <c r="H49" s="463"/>
      <c r="I49" s="464"/>
      <c r="J49" s="468"/>
      <c r="K49" s="469"/>
      <c r="L49" s="469"/>
      <c r="M49" s="469"/>
      <c r="N49" s="469"/>
      <c r="O49" s="469"/>
      <c r="P49" s="469"/>
      <c r="Q49" s="469"/>
      <c r="R49" s="469"/>
      <c r="S49" s="469"/>
      <c r="T49" s="469"/>
      <c r="U49" s="470"/>
      <c r="V49" s="19"/>
      <c r="W49" s="19"/>
      <c r="X49" s="19"/>
      <c r="Y49" s="244"/>
      <c r="Z49" s="245"/>
      <c r="AA49" s="245"/>
      <c r="AB49" s="245"/>
      <c r="AC49" s="245"/>
      <c r="AD49" s="245"/>
      <c r="AE49" s="245"/>
      <c r="AF49" s="245"/>
      <c r="AG49" s="245"/>
      <c r="AH49" s="245"/>
      <c r="AI49" s="245"/>
      <c r="AJ49" s="245"/>
      <c r="AK49" s="22"/>
      <c r="AL49" s="430"/>
      <c r="AM49" s="431"/>
      <c r="AN49" s="431"/>
      <c r="AO49" s="431"/>
      <c r="AP49" s="432"/>
      <c r="AQ49" s="19"/>
      <c r="AR49" s="19"/>
    </row>
    <row r="50" spans="2:44" ht="15.75" customHeight="1">
      <c r="B50" s="19"/>
      <c r="C50" s="19"/>
      <c r="D50" s="453" t="str">
        <f>D32</f>
        <v>款</v>
      </c>
      <c r="E50" s="474"/>
      <c r="F50" s="475"/>
      <c r="G50" s="476">
        <f>G32</f>
        <v>21</v>
      </c>
      <c r="H50" s="477"/>
      <c r="I50" s="478"/>
      <c r="J50" s="479" t="str">
        <f>J32</f>
        <v>諸収入</v>
      </c>
      <c r="K50" s="480"/>
      <c r="L50" s="480"/>
      <c r="M50" s="480"/>
      <c r="N50" s="480"/>
      <c r="O50" s="480"/>
      <c r="P50" s="480"/>
      <c r="Q50" s="480"/>
      <c r="R50" s="480"/>
      <c r="S50" s="480"/>
      <c r="T50" s="480"/>
      <c r="U50" s="481"/>
      <c r="V50" s="19"/>
      <c r="W50" s="19"/>
      <c r="X50" s="19"/>
      <c r="Y50" s="244"/>
      <c r="Z50" s="245"/>
      <c r="AA50" s="245"/>
      <c r="AB50" s="245"/>
      <c r="AC50" s="245"/>
      <c r="AD50" s="245"/>
      <c r="AE50" s="245"/>
      <c r="AF50" s="245"/>
      <c r="AG50" s="245"/>
      <c r="AH50" s="245"/>
      <c r="AI50" s="245"/>
      <c r="AJ50" s="245"/>
      <c r="AK50" s="22"/>
      <c r="AL50" s="430"/>
      <c r="AM50" s="431"/>
      <c r="AN50" s="431"/>
      <c r="AO50" s="431"/>
      <c r="AP50" s="432"/>
      <c r="AQ50" s="19"/>
      <c r="AR50" s="19"/>
    </row>
    <row r="51" spans="2:44" ht="15.75" customHeight="1">
      <c r="B51" s="19"/>
      <c r="C51" s="19"/>
      <c r="D51" s="406" t="str">
        <f>D33</f>
        <v>項</v>
      </c>
      <c r="E51" s="407"/>
      <c r="F51" s="408"/>
      <c r="G51" s="482">
        <f>G33</f>
        <v>4</v>
      </c>
      <c r="H51" s="483"/>
      <c r="I51" s="484"/>
      <c r="J51" s="485" t="str">
        <f>J33</f>
        <v>雑入</v>
      </c>
      <c r="K51" s="486"/>
      <c r="L51" s="486"/>
      <c r="M51" s="486"/>
      <c r="N51" s="486"/>
      <c r="O51" s="486"/>
      <c r="P51" s="486"/>
      <c r="Q51" s="486"/>
      <c r="R51" s="486"/>
      <c r="S51" s="486"/>
      <c r="T51" s="486"/>
      <c r="U51" s="487"/>
      <c r="V51" s="19"/>
      <c r="W51" s="19"/>
      <c r="X51" s="19"/>
      <c r="Y51" s="21" t="s">
        <v>37</v>
      </c>
      <c r="Z51" s="247"/>
      <c r="AA51" s="247"/>
      <c r="AB51" s="247"/>
      <c r="AC51" s="247"/>
      <c r="AD51" s="247"/>
      <c r="AE51" s="247"/>
      <c r="AF51" s="247"/>
      <c r="AG51" s="247"/>
      <c r="AH51" s="247"/>
      <c r="AI51" s="247"/>
      <c r="AJ51" s="247"/>
      <c r="AK51" s="20"/>
      <c r="AL51" s="433"/>
      <c r="AM51" s="434"/>
      <c r="AN51" s="434"/>
      <c r="AO51" s="434"/>
      <c r="AP51" s="435"/>
      <c r="AQ51" s="19"/>
      <c r="AR51" s="19"/>
    </row>
    <row r="52" spans="2:44" ht="15.75" customHeight="1">
      <c r="B52" s="19"/>
      <c r="C52" s="19"/>
      <c r="D52" s="406" t="str">
        <f>D34</f>
        <v>目</v>
      </c>
      <c r="E52" s="407"/>
      <c r="F52" s="408"/>
      <c r="G52" s="482">
        <f>G34</f>
        <v>1</v>
      </c>
      <c r="H52" s="483"/>
      <c r="I52" s="484"/>
      <c r="J52" s="485" t="str">
        <f>J34</f>
        <v>雑入</v>
      </c>
      <c r="K52" s="486"/>
      <c r="L52" s="486"/>
      <c r="M52" s="486"/>
      <c r="N52" s="486"/>
      <c r="O52" s="486"/>
      <c r="P52" s="486"/>
      <c r="Q52" s="486"/>
      <c r="R52" s="486"/>
      <c r="S52" s="486"/>
      <c r="T52" s="486"/>
      <c r="U52" s="487"/>
      <c r="V52" s="19"/>
      <c r="W52" s="19"/>
      <c r="X52" s="19"/>
      <c r="Y52" s="530" t="s">
        <v>36</v>
      </c>
      <c r="Z52" s="531"/>
      <c r="AA52" s="531"/>
      <c r="AB52" s="531"/>
      <c r="AC52" s="531"/>
      <c r="AD52" s="531"/>
      <c r="AE52" s="531"/>
      <c r="AF52" s="531"/>
      <c r="AG52" s="531"/>
      <c r="AH52" s="531"/>
      <c r="AI52" s="531"/>
      <c r="AJ52" s="531"/>
      <c r="AK52" s="531"/>
      <c r="AL52" s="531"/>
      <c r="AM52" s="531"/>
      <c r="AN52" s="531"/>
      <c r="AO52" s="531"/>
      <c r="AP52" s="532"/>
      <c r="AQ52" s="19"/>
      <c r="AR52" s="19"/>
    </row>
    <row r="53" spans="2:44" ht="15.75" customHeight="1">
      <c r="B53" s="19"/>
      <c r="C53" s="19"/>
      <c r="D53" s="406"/>
      <c r="E53" s="407"/>
      <c r="F53" s="408"/>
      <c r="G53" s="482"/>
      <c r="H53" s="483"/>
      <c r="I53" s="484"/>
      <c r="J53" s="485"/>
      <c r="K53" s="486"/>
      <c r="L53" s="486"/>
      <c r="M53" s="486"/>
      <c r="N53" s="486"/>
      <c r="O53" s="486"/>
      <c r="P53" s="486"/>
      <c r="Q53" s="486"/>
      <c r="R53" s="486"/>
      <c r="S53" s="486"/>
      <c r="T53" s="486"/>
      <c r="U53" s="487"/>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06" t="str">
        <f>D36</f>
        <v>節</v>
      </c>
      <c r="E54" s="407"/>
      <c r="F54" s="408"/>
      <c r="G54" s="482">
        <f>G36</f>
        <v>4</v>
      </c>
      <c r="H54" s="483"/>
      <c r="I54" s="484"/>
      <c r="J54" s="485" t="str">
        <f>J36</f>
        <v>雑入</v>
      </c>
      <c r="K54" s="486"/>
      <c r="L54" s="486"/>
      <c r="M54" s="486"/>
      <c r="N54" s="486"/>
      <c r="O54" s="486"/>
      <c r="P54" s="486"/>
      <c r="Q54" s="486"/>
      <c r="R54" s="486"/>
      <c r="S54" s="486"/>
      <c r="T54" s="486"/>
      <c r="U54" s="487"/>
      <c r="V54" s="19"/>
      <c r="W54" s="19"/>
      <c r="X54" s="19"/>
      <c r="Y54" s="546" t="s">
        <v>298</v>
      </c>
      <c r="Z54" s="546"/>
      <c r="AA54" s="546"/>
      <c r="AB54" s="546"/>
      <c r="AC54" s="546"/>
      <c r="AD54" s="546"/>
      <c r="AE54" s="546"/>
      <c r="AF54" s="546"/>
      <c r="AG54" s="546"/>
      <c r="AH54" s="546"/>
      <c r="AI54" s="546"/>
      <c r="AJ54" s="546"/>
      <c r="AK54" s="546"/>
      <c r="AL54" s="546"/>
      <c r="AM54" s="546"/>
      <c r="AN54" s="546"/>
      <c r="AO54" s="546"/>
      <c r="AP54" s="546"/>
      <c r="AQ54" s="19"/>
      <c r="AR54" s="19"/>
    </row>
    <row r="55" spans="2:44" ht="15.75" customHeight="1">
      <c r="B55" s="19"/>
      <c r="C55" s="19"/>
      <c r="D55" s="537" t="str">
        <f>D37</f>
        <v>細節</v>
      </c>
      <c r="E55" s="538"/>
      <c r="F55" s="539"/>
      <c r="G55" s="540">
        <f>G37</f>
        <v>12701</v>
      </c>
      <c r="H55" s="541"/>
      <c r="I55" s="542"/>
      <c r="J55" s="543" t="str">
        <f>J37</f>
        <v>設計図書等販売代</v>
      </c>
      <c r="K55" s="544"/>
      <c r="L55" s="544"/>
      <c r="M55" s="544"/>
      <c r="N55" s="544"/>
      <c r="O55" s="544"/>
      <c r="P55" s="544"/>
      <c r="Q55" s="544"/>
      <c r="R55" s="544"/>
      <c r="S55" s="544"/>
      <c r="T55" s="544"/>
      <c r="U55" s="545"/>
      <c r="V55" s="19"/>
      <c r="W55" s="19"/>
      <c r="X55" s="19"/>
      <c r="Y55" s="546"/>
      <c r="Z55" s="546"/>
      <c r="AA55" s="546"/>
      <c r="AB55" s="546"/>
      <c r="AC55" s="546"/>
      <c r="AD55" s="546"/>
      <c r="AE55" s="546"/>
      <c r="AF55" s="546"/>
      <c r="AG55" s="546"/>
      <c r="AH55" s="546"/>
      <c r="AI55" s="546"/>
      <c r="AJ55" s="546"/>
      <c r="AK55" s="546"/>
      <c r="AL55" s="546"/>
      <c r="AM55" s="546"/>
      <c r="AN55" s="546"/>
      <c r="AO55" s="546"/>
      <c r="AP55" s="54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265</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58" t="s">
        <v>118</v>
      </c>
      <c r="C3" s="558"/>
      <c r="D3" s="558"/>
      <c r="E3" s="558"/>
      <c r="F3" s="558"/>
      <c r="G3" s="558"/>
      <c r="H3" s="558"/>
      <c r="I3" s="558"/>
      <c r="J3" s="558"/>
      <c r="K3" s="558"/>
      <c r="L3" s="558"/>
      <c r="M3" s="558"/>
      <c r="N3" s="55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9" t="str">
        <f>共通入力シート!C33&amp;""</f>
        <v>（仮称）豊間根地区集会施設兼支所建設工事</v>
      </c>
      <c r="F7" s="319"/>
      <c r="G7" s="319"/>
      <c r="H7" s="319"/>
      <c r="I7" s="319"/>
      <c r="J7" s="319"/>
      <c r="K7" s="319"/>
      <c r="L7" s="319"/>
      <c r="M7" s="319"/>
      <c r="N7" s="319"/>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63" t="s">
        <v>138</v>
      </c>
      <c r="G16" s="563"/>
      <c r="H16" s="563"/>
      <c r="I16" s="563"/>
      <c r="J16" s="69"/>
      <c r="K16" s="559" t="str">
        <f>共通入力シート!C6&amp;""</f>
        <v/>
      </c>
      <c r="L16" s="559"/>
      <c r="M16" s="559"/>
      <c r="N16" s="559"/>
    </row>
    <row r="17" spans="2:14" ht="21.75" customHeight="1">
      <c r="B17" s="78"/>
      <c r="C17" s="78"/>
      <c r="D17" s="78"/>
      <c r="E17" s="78"/>
      <c r="F17" s="563" t="s">
        <v>4</v>
      </c>
      <c r="G17" s="563"/>
      <c r="H17" s="563"/>
      <c r="I17" s="563"/>
      <c r="J17" s="69"/>
      <c r="K17" s="560" t="str">
        <f>共通入力シート!C7&amp;""</f>
        <v/>
      </c>
      <c r="L17" s="560"/>
      <c r="M17" s="560"/>
      <c r="N17" s="560"/>
    </row>
    <row r="18" spans="2:14" ht="21.75" customHeight="1">
      <c r="B18" s="78"/>
      <c r="C18" s="78"/>
      <c r="D18" s="78"/>
      <c r="E18" s="78"/>
      <c r="F18" s="563" t="s">
        <v>129</v>
      </c>
      <c r="G18" s="563"/>
      <c r="H18" s="563"/>
      <c r="I18" s="563"/>
      <c r="J18" s="69"/>
      <c r="K18" s="561"/>
      <c r="L18" s="561"/>
      <c r="M18" s="561"/>
      <c r="N18" s="561"/>
    </row>
    <row r="19" spans="2:14" ht="21.75" customHeight="1">
      <c r="B19" s="78"/>
      <c r="C19" s="78"/>
      <c r="D19" s="78"/>
      <c r="E19" s="78"/>
      <c r="F19" s="563" t="s">
        <v>130</v>
      </c>
      <c r="G19" s="563"/>
      <c r="H19" s="563"/>
      <c r="I19" s="563"/>
      <c r="J19" s="69"/>
      <c r="K19" s="560" t="str">
        <f>共通入力シート!C12&amp;""</f>
        <v/>
      </c>
      <c r="L19" s="560"/>
      <c r="M19" s="560"/>
      <c r="N19" s="56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62"/>
      <c r="D22" s="562"/>
      <c r="E22" s="562"/>
      <c r="F22" s="562"/>
      <c r="G22" s="562"/>
      <c r="H22" s="562"/>
      <c r="I22" s="562"/>
      <c r="J22" s="562"/>
      <c r="K22" s="562"/>
      <c r="L22" s="562"/>
      <c r="M22" s="562"/>
      <c r="N22" s="562"/>
    </row>
    <row r="23" spans="2:14">
      <c r="B23" s="78"/>
      <c r="C23" s="562"/>
      <c r="D23" s="562"/>
      <c r="E23" s="562"/>
      <c r="F23" s="562"/>
      <c r="G23" s="562"/>
      <c r="H23" s="562"/>
      <c r="I23" s="562"/>
      <c r="J23" s="562"/>
      <c r="K23" s="562"/>
      <c r="L23" s="562"/>
      <c r="M23" s="562"/>
      <c r="N23" s="562"/>
    </row>
    <row r="24" spans="2:14">
      <c r="B24" s="78"/>
      <c r="C24" s="562"/>
      <c r="D24" s="562"/>
      <c r="E24" s="562"/>
      <c r="F24" s="562"/>
      <c r="G24" s="562"/>
      <c r="H24" s="562"/>
      <c r="I24" s="562"/>
      <c r="J24" s="562"/>
      <c r="K24" s="562"/>
      <c r="L24" s="562"/>
      <c r="M24" s="562"/>
      <c r="N24" s="562"/>
    </row>
    <row r="25" spans="2:14">
      <c r="B25" s="78"/>
      <c r="C25" s="562"/>
      <c r="D25" s="562"/>
      <c r="E25" s="562"/>
      <c r="F25" s="562"/>
      <c r="G25" s="562"/>
      <c r="H25" s="562"/>
      <c r="I25" s="562"/>
      <c r="J25" s="562"/>
      <c r="K25" s="562"/>
      <c r="L25" s="562"/>
      <c r="M25" s="562"/>
      <c r="N25" s="562"/>
    </row>
    <row r="26" spans="2:14">
      <c r="B26" s="78"/>
      <c r="C26" s="562"/>
      <c r="D26" s="562"/>
      <c r="E26" s="562"/>
      <c r="F26" s="562"/>
      <c r="G26" s="562"/>
      <c r="H26" s="562"/>
      <c r="I26" s="562"/>
      <c r="J26" s="562"/>
      <c r="K26" s="562"/>
      <c r="L26" s="562"/>
      <c r="M26" s="562"/>
      <c r="N26" s="562"/>
    </row>
    <row r="27" spans="2:14">
      <c r="B27" s="78"/>
      <c r="C27" s="562"/>
      <c r="D27" s="562"/>
      <c r="E27" s="562"/>
      <c r="F27" s="562"/>
      <c r="G27" s="562"/>
      <c r="H27" s="562"/>
      <c r="I27" s="562"/>
      <c r="J27" s="562"/>
      <c r="K27" s="562"/>
      <c r="L27" s="562"/>
      <c r="M27" s="562"/>
      <c r="N27" s="562"/>
    </row>
    <row r="28" spans="2:14">
      <c r="B28" s="78"/>
      <c r="C28" s="562"/>
      <c r="D28" s="562"/>
      <c r="E28" s="562"/>
      <c r="F28" s="562"/>
      <c r="G28" s="562"/>
      <c r="H28" s="562"/>
      <c r="I28" s="562"/>
      <c r="J28" s="562"/>
      <c r="K28" s="562"/>
      <c r="L28" s="562"/>
      <c r="M28" s="562"/>
      <c r="N28" s="562"/>
    </row>
    <row r="29" spans="2:14">
      <c r="B29" s="78"/>
      <c r="C29" s="562"/>
      <c r="D29" s="562"/>
      <c r="E29" s="562"/>
      <c r="F29" s="562"/>
      <c r="G29" s="562"/>
      <c r="H29" s="562"/>
      <c r="I29" s="562"/>
      <c r="J29" s="562"/>
      <c r="K29" s="562"/>
      <c r="L29" s="562"/>
      <c r="M29" s="562"/>
      <c r="N29" s="562"/>
    </row>
    <row r="30" spans="2:14">
      <c r="B30" s="78"/>
      <c r="C30" s="562"/>
      <c r="D30" s="562"/>
      <c r="E30" s="562"/>
      <c r="F30" s="562"/>
      <c r="G30" s="562"/>
      <c r="H30" s="562"/>
      <c r="I30" s="562"/>
      <c r="J30" s="562"/>
      <c r="K30" s="562"/>
      <c r="L30" s="562"/>
      <c r="M30" s="562"/>
      <c r="N30" s="562"/>
    </row>
    <row r="31" spans="2:14">
      <c r="B31" s="78"/>
      <c r="C31" s="562"/>
      <c r="D31" s="562"/>
      <c r="E31" s="562"/>
      <c r="F31" s="562"/>
      <c r="G31" s="562"/>
      <c r="H31" s="562"/>
      <c r="I31" s="562"/>
      <c r="J31" s="562"/>
      <c r="K31" s="562"/>
      <c r="L31" s="562"/>
      <c r="M31" s="562"/>
      <c r="N31" s="562"/>
    </row>
    <row r="32" spans="2:14">
      <c r="B32" s="78"/>
      <c r="C32" s="562"/>
      <c r="D32" s="562"/>
      <c r="E32" s="562"/>
      <c r="F32" s="562"/>
      <c r="G32" s="562"/>
      <c r="H32" s="562"/>
      <c r="I32" s="562"/>
      <c r="J32" s="562"/>
      <c r="K32" s="562"/>
      <c r="L32" s="562"/>
      <c r="M32" s="562"/>
      <c r="N32" s="562"/>
    </row>
    <row r="33" spans="2:14">
      <c r="B33" s="78"/>
      <c r="C33" s="562"/>
      <c r="D33" s="562"/>
      <c r="E33" s="562"/>
      <c r="F33" s="562"/>
      <c r="G33" s="562"/>
      <c r="H33" s="562"/>
      <c r="I33" s="562"/>
      <c r="J33" s="562"/>
      <c r="K33" s="562"/>
      <c r="L33" s="562"/>
      <c r="M33" s="562"/>
      <c r="N33" s="562"/>
    </row>
    <row r="34" spans="2:14">
      <c r="B34" s="78"/>
      <c r="C34" s="562"/>
      <c r="D34" s="562"/>
      <c r="E34" s="562"/>
      <c r="F34" s="562"/>
      <c r="G34" s="562"/>
      <c r="H34" s="562"/>
      <c r="I34" s="562"/>
      <c r="J34" s="562"/>
      <c r="K34" s="562"/>
      <c r="L34" s="562"/>
      <c r="M34" s="562"/>
      <c r="N34" s="562"/>
    </row>
    <row r="35" spans="2:14">
      <c r="B35" s="78"/>
      <c r="C35" s="562"/>
      <c r="D35" s="562"/>
      <c r="E35" s="562"/>
      <c r="F35" s="562"/>
      <c r="G35" s="562"/>
      <c r="H35" s="562"/>
      <c r="I35" s="562"/>
      <c r="J35" s="562"/>
      <c r="K35" s="562"/>
      <c r="L35" s="562"/>
      <c r="M35" s="562"/>
      <c r="N35" s="562"/>
    </row>
    <row r="36" spans="2:14">
      <c r="B36" s="78"/>
      <c r="C36" s="562"/>
      <c r="D36" s="562"/>
      <c r="E36" s="562"/>
      <c r="F36" s="562"/>
      <c r="G36" s="562"/>
      <c r="H36" s="562"/>
      <c r="I36" s="562"/>
      <c r="J36" s="562"/>
      <c r="K36" s="562"/>
      <c r="L36" s="562"/>
      <c r="M36" s="562"/>
      <c r="N36" s="562"/>
    </row>
    <row r="37" spans="2:14">
      <c r="B37" s="78"/>
      <c r="C37" s="562"/>
      <c r="D37" s="562"/>
      <c r="E37" s="562"/>
      <c r="F37" s="562"/>
      <c r="G37" s="562"/>
      <c r="H37" s="562"/>
      <c r="I37" s="562"/>
      <c r="J37" s="562"/>
      <c r="K37" s="562"/>
      <c r="L37" s="562"/>
      <c r="M37" s="562"/>
      <c r="N37" s="562"/>
    </row>
    <row r="38" spans="2:14">
      <c r="B38" s="78"/>
      <c r="C38" s="562"/>
      <c r="D38" s="562"/>
      <c r="E38" s="562"/>
      <c r="F38" s="562"/>
      <c r="G38" s="562"/>
      <c r="H38" s="562"/>
      <c r="I38" s="562"/>
      <c r="J38" s="562"/>
      <c r="K38" s="562"/>
      <c r="L38" s="562"/>
      <c r="M38" s="562"/>
      <c r="N38" s="562"/>
    </row>
    <row r="39" spans="2:14">
      <c r="B39" s="78"/>
      <c r="C39" s="562"/>
      <c r="D39" s="562"/>
      <c r="E39" s="562"/>
      <c r="F39" s="562"/>
      <c r="G39" s="562"/>
      <c r="H39" s="562"/>
      <c r="I39" s="562"/>
      <c r="J39" s="562"/>
      <c r="K39" s="562"/>
      <c r="L39" s="562"/>
      <c r="M39" s="562"/>
      <c r="N39" s="562"/>
    </row>
    <row r="40" spans="2:14">
      <c r="B40" s="78"/>
      <c r="C40" s="562"/>
      <c r="D40" s="562"/>
      <c r="E40" s="562"/>
      <c r="F40" s="562"/>
      <c r="G40" s="562"/>
      <c r="H40" s="562"/>
      <c r="I40" s="562"/>
      <c r="J40" s="562"/>
      <c r="K40" s="562"/>
      <c r="L40" s="562"/>
      <c r="M40" s="562"/>
      <c r="N40" s="562"/>
    </row>
    <row r="41" spans="2:14">
      <c r="B41" s="78"/>
      <c r="C41" s="562"/>
      <c r="D41" s="562"/>
      <c r="E41" s="562"/>
      <c r="F41" s="562"/>
      <c r="G41" s="562"/>
      <c r="H41" s="562"/>
      <c r="I41" s="562"/>
      <c r="J41" s="562"/>
      <c r="K41" s="562"/>
      <c r="L41" s="562"/>
      <c r="M41" s="562"/>
      <c r="N41" s="562"/>
    </row>
    <row r="42" spans="2:14">
      <c r="B42" s="78"/>
      <c r="C42" s="562"/>
      <c r="D42" s="562"/>
      <c r="E42" s="562"/>
      <c r="F42" s="562"/>
      <c r="G42" s="562"/>
      <c r="H42" s="562"/>
      <c r="I42" s="562"/>
      <c r="J42" s="562"/>
      <c r="K42" s="562"/>
      <c r="L42" s="562"/>
      <c r="M42" s="562"/>
      <c r="N42" s="562"/>
    </row>
    <row r="43" spans="2:14">
      <c r="B43" s="78"/>
      <c r="C43" s="562"/>
      <c r="D43" s="562"/>
      <c r="E43" s="562"/>
      <c r="F43" s="562"/>
      <c r="G43" s="562"/>
      <c r="H43" s="562"/>
      <c r="I43" s="562"/>
      <c r="J43" s="562"/>
      <c r="K43" s="562"/>
      <c r="L43" s="562"/>
      <c r="M43" s="562"/>
      <c r="N43" s="562"/>
    </row>
    <row r="44" spans="2:14">
      <c r="B44" s="78"/>
      <c r="C44" s="562"/>
      <c r="D44" s="562"/>
      <c r="E44" s="562"/>
      <c r="F44" s="562"/>
      <c r="G44" s="562"/>
      <c r="H44" s="562"/>
      <c r="I44" s="562"/>
      <c r="J44" s="562"/>
      <c r="K44" s="562"/>
      <c r="L44" s="562"/>
      <c r="M44" s="562"/>
      <c r="N44" s="562"/>
    </row>
    <row r="45" spans="2:14">
      <c r="B45" s="78"/>
      <c r="C45" s="562"/>
      <c r="D45" s="562"/>
      <c r="E45" s="562"/>
      <c r="F45" s="562"/>
      <c r="G45" s="562"/>
      <c r="H45" s="562"/>
      <c r="I45" s="562"/>
      <c r="J45" s="562"/>
      <c r="K45" s="562"/>
      <c r="L45" s="562"/>
      <c r="M45" s="562"/>
      <c r="N45" s="56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304</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57" t="s">
        <v>136</v>
      </c>
      <c r="C52" s="557"/>
      <c r="D52" s="557"/>
      <c r="E52" s="557"/>
      <c r="F52" s="557"/>
      <c r="G52" s="557"/>
      <c r="H52" s="557"/>
      <c r="I52" s="557"/>
      <c r="J52" s="557"/>
      <c r="K52" s="557"/>
      <c r="L52" s="557"/>
      <c r="M52" s="557"/>
      <c r="N52" s="55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266</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67"/>
      <c r="I3" s="56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68" t="s">
        <v>128</v>
      </c>
      <c r="F9" s="568"/>
      <c r="G9" s="5"/>
      <c r="H9" s="569" t="str">
        <f>共通入力シート!C6&amp;""</f>
        <v/>
      </c>
      <c r="I9" s="569"/>
      <c r="J9" s="569"/>
      <c r="K9" s="569"/>
      <c r="L9" s="569"/>
      <c r="M9" s="569"/>
      <c r="N9" s="569"/>
    </row>
    <row r="10" spans="2:19" ht="21" customHeight="1">
      <c r="B10" s="78"/>
      <c r="C10" s="78"/>
      <c r="D10" s="78"/>
      <c r="E10" s="568" t="s">
        <v>137</v>
      </c>
      <c r="F10" s="568"/>
      <c r="G10" s="5"/>
      <c r="H10" s="569" t="str">
        <f>共通入力シート!C7&amp;""</f>
        <v/>
      </c>
      <c r="I10" s="569"/>
      <c r="J10" s="569"/>
      <c r="K10" s="569"/>
      <c r="L10" s="569"/>
      <c r="M10" s="569"/>
      <c r="N10" s="569"/>
    </row>
    <row r="11" spans="2:19" ht="21" customHeight="1">
      <c r="B11" s="78"/>
      <c r="C11" s="78"/>
      <c r="D11" s="78"/>
      <c r="E11" s="568" t="s">
        <v>140</v>
      </c>
      <c r="F11" s="568"/>
      <c r="G11" s="5"/>
      <c r="H11" s="569" t="str">
        <f>共通入力シート!C8&amp;"　"&amp;共通入力シート!C9&amp;""</f>
        <v>　</v>
      </c>
      <c r="I11" s="569"/>
      <c r="J11" s="569"/>
      <c r="K11" s="569"/>
      <c r="L11" s="569"/>
      <c r="M11" s="56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58" t="s">
        <v>183</v>
      </c>
      <c r="C15" s="558"/>
      <c r="D15" s="558"/>
      <c r="E15" s="558"/>
      <c r="F15" s="558"/>
      <c r="G15" s="558"/>
      <c r="H15" s="558"/>
      <c r="I15" s="558"/>
      <c r="J15" s="558"/>
      <c r="K15" s="558"/>
      <c r="L15" s="558"/>
      <c r="M15" s="558"/>
      <c r="N15" s="55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7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私は、を代理人と定め、令和６年１１月２２日に開札される次の工事に係る入札について、開札立会人に関する一切の権限を委任します。</v>
      </c>
      <c r="D18" s="570"/>
      <c r="E18" s="570"/>
      <c r="F18" s="570"/>
      <c r="G18" s="570"/>
      <c r="H18" s="570"/>
      <c r="I18" s="570"/>
      <c r="J18" s="570"/>
      <c r="K18" s="570"/>
      <c r="L18" s="570"/>
      <c r="M18" s="570"/>
      <c r="N18" s="570"/>
    </row>
    <row r="19" spans="2:14">
      <c r="B19" s="78"/>
      <c r="C19" s="570"/>
      <c r="D19" s="570"/>
      <c r="E19" s="570"/>
      <c r="F19" s="570"/>
      <c r="G19" s="570"/>
      <c r="H19" s="570"/>
      <c r="I19" s="570"/>
      <c r="J19" s="570"/>
      <c r="K19" s="570"/>
      <c r="L19" s="570"/>
      <c r="M19" s="570"/>
      <c r="N19" s="57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9" t="str">
        <f>共通入力シート!C33</f>
        <v>（仮称）豊間根地区集会施設兼支所建設工事</v>
      </c>
      <c r="E22" s="319"/>
      <c r="F22" s="319"/>
      <c r="G22" s="319"/>
      <c r="H22" s="319"/>
      <c r="I22" s="319"/>
      <c r="J22" s="319"/>
      <c r="K22" s="319"/>
      <c r="L22" s="319"/>
      <c r="M22" s="319"/>
      <c r="N22" s="319"/>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64" t="s">
        <v>186</v>
      </c>
      <c r="G26" s="565"/>
      <c r="H26" s="56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267</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67"/>
      <c r="I3" s="56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68" t="s">
        <v>128</v>
      </c>
      <c r="F7" s="568"/>
      <c r="G7" s="5"/>
      <c r="H7" s="569" t="str">
        <f>共通入力シート!C6&amp;""</f>
        <v/>
      </c>
      <c r="I7" s="569"/>
      <c r="J7" s="569"/>
      <c r="K7" s="569"/>
      <c r="L7" s="569"/>
      <c r="M7" s="569"/>
      <c r="N7" s="569"/>
    </row>
    <row r="8" spans="2:19" ht="21.75" customHeight="1">
      <c r="B8" s="78"/>
      <c r="C8" s="78"/>
      <c r="D8" s="78"/>
      <c r="E8" s="568" t="s">
        <v>137</v>
      </c>
      <c r="F8" s="568"/>
      <c r="G8" s="5"/>
      <c r="H8" s="569" t="str">
        <f>共通入力シート!C7&amp;""</f>
        <v/>
      </c>
      <c r="I8" s="569"/>
      <c r="J8" s="569"/>
      <c r="K8" s="569"/>
      <c r="L8" s="569"/>
      <c r="M8" s="569"/>
      <c r="N8" s="569"/>
    </row>
    <row r="9" spans="2:19" ht="21.75" customHeight="1">
      <c r="B9" s="78"/>
      <c r="C9" s="78"/>
      <c r="D9" s="78"/>
      <c r="E9" s="568" t="s">
        <v>140</v>
      </c>
      <c r="F9" s="568"/>
      <c r="G9" s="5"/>
      <c r="H9" s="569" t="str">
        <f>共通入力シート!C8&amp;"　"&amp;共通入力シート!C9&amp;""</f>
        <v>　</v>
      </c>
      <c r="I9" s="569"/>
      <c r="J9" s="569"/>
      <c r="K9" s="569"/>
      <c r="L9" s="569"/>
      <c r="M9" s="56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58" t="s">
        <v>141</v>
      </c>
      <c r="C13" s="558"/>
      <c r="D13" s="558"/>
      <c r="E13" s="558"/>
      <c r="F13" s="558"/>
      <c r="G13" s="558"/>
      <c r="H13" s="558"/>
      <c r="I13" s="558"/>
      <c r="J13" s="558"/>
      <c r="K13" s="558"/>
      <c r="L13" s="558"/>
      <c r="M13" s="558"/>
      <c r="N13" s="55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9" t="str">
        <f>共通入力シート!C33</f>
        <v>（仮称）豊間根地区集会施設兼支所建設工事</v>
      </c>
      <c r="E19" s="319"/>
      <c r="F19" s="319"/>
      <c r="G19" s="319"/>
      <c r="H19" s="319"/>
      <c r="I19" s="319"/>
      <c r="J19" s="319"/>
      <c r="K19" s="319"/>
      <c r="L19" s="319"/>
      <c r="M19" s="319"/>
      <c r="N19" s="319"/>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7">
        <f>共通入力シート!C36</f>
        <v>45618</v>
      </c>
      <c r="E22" s="337"/>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71" t="s">
        <v>146</v>
      </c>
      <c r="D26" s="571"/>
      <c r="E26" s="571"/>
      <c r="F26" s="571"/>
      <c r="G26" s="571"/>
      <c r="H26" s="571"/>
      <c r="I26" s="571"/>
      <c r="J26" s="571"/>
      <c r="K26" s="571"/>
      <c r="L26" s="571"/>
      <c r="M26" s="571"/>
      <c r="N26" s="57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78" t="s">
        <v>74</v>
      </c>
      <c r="D1" s="57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79" t="s">
        <v>76</v>
      </c>
      <c r="E4" s="57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79" t="s">
        <v>77</v>
      </c>
      <c r="E6" s="579"/>
      <c r="F6" s="579"/>
      <c r="G6" s="579"/>
      <c r="H6" s="57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79" t="s">
        <v>78</v>
      </c>
      <c r="E9" s="579"/>
      <c r="F9" s="579"/>
      <c r="G9" s="57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79" t="s">
        <v>79</v>
      </c>
      <c r="E13" s="57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74" t="str">
        <f>共通入力シート!C33</f>
        <v>（仮称）豊間根地区集会施設兼支所建設工事</v>
      </c>
      <c r="F16" s="574"/>
      <c r="G16" s="574"/>
      <c r="H16" s="574"/>
      <c r="I16" s="574"/>
      <c r="J16" s="92"/>
    </row>
    <row r="17" spans="2:10" ht="10.5" customHeight="1">
      <c r="B17" s="84"/>
      <c r="C17" s="89"/>
      <c r="D17" s="90"/>
      <c r="E17" s="576"/>
      <c r="F17" s="576"/>
      <c r="G17" s="576"/>
      <c r="H17" s="576"/>
      <c r="I17" s="576"/>
      <c r="J17" s="92"/>
    </row>
    <row r="18" spans="2:10" ht="10.5" customHeight="1">
      <c r="B18" s="84"/>
      <c r="C18" s="93"/>
      <c r="D18" s="90"/>
      <c r="E18" s="90"/>
      <c r="F18" s="90"/>
      <c r="G18" s="90"/>
      <c r="H18" s="90"/>
      <c r="I18" s="91"/>
      <c r="J18" s="92"/>
    </row>
    <row r="19" spans="2:10" ht="16.8" thickBot="1">
      <c r="B19" s="84"/>
      <c r="C19" s="93"/>
      <c r="D19" s="95" t="s">
        <v>80</v>
      </c>
      <c r="E19" s="575" t="str">
        <f>TEXT(共通入力シート!C36,"[DBNum3][$-ja-JP]ggge年m月d日（aaa）")&amp;TEXT(共通入力シート!C37,"[$-ja-JP] AM/PMh:mm;@")</f>
        <v>令和６年１１月２２日(金) 午後1:30</v>
      </c>
      <c r="F19" s="575"/>
      <c r="G19" s="575"/>
      <c r="H19" s="575"/>
      <c r="I19" s="57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72" t="str">
        <f>共通入力シート!C6&amp;""</f>
        <v/>
      </c>
      <c r="G24" s="572"/>
      <c r="H24" s="572"/>
      <c r="I24" s="572"/>
      <c r="J24" s="99"/>
    </row>
    <row r="25" spans="2:10" ht="24" customHeight="1" thickBot="1">
      <c r="B25" s="84"/>
      <c r="C25" s="94"/>
      <c r="D25" s="91"/>
      <c r="E25" s="91"/>
      <c r="F25" s="573"/>
      <c r="G25" s="573"/>
      <c r="H25" s="573"/>
      <c r="I25" s="573"/>
      <c r="J25" s="99"/>
    </row>
    <row r="26" spans="2:10">
      <c r="B26" s="84"/>
      <c r="C26" s="94"/>
      <c r="D26" s="91"/>
      <c r="E26" s="91"/>
      <c r="F26" s="91"/>
      <c r="G26" s="91"/>
      <c r="H26" s="91"/>
      <c r="I26" s="91"/>
      <c r="J26" s="92"/>
    </row>
    <row r="27" spans="2:10" ht="66" customHeight="1" thickBot="1">
      <c r="B27" s="84"/>
      <c r="C27" s="94"/>
      <c r="D27" s="91"/>
      <c r="E27" s="177" t="s">
        <v>193</v>
      </c>
      <c r="F27" s="577" t="str">
        <f>共通入力シート!C7&amp;""</f>
        <v/>
      </c>
      <c r="G27" s="577"/>
      <c r="H27" s="577"/>
      <c r="I27" s="57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78" t="s">
        <v>84</v>
      </c>
      <c r="D1" s="57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79" t="s">
        <v>85</v>
      </c>
      <c r="E4" s="579"/>
      <c r="F4" s="579"/>
      <c r="G4" s="57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82" t="str">
        <f>TEXT(共通入力シート!C36,"[DBNum3][$-ja-JP]ggge年m月d日（aaa）")&amp;TEXT(共通入力シート!C37,"[$-ja-JP] AM/PMh:mm;@")</f>
        <v>令和６年１１月２２日(金) 午後1:30</v>
      </c>
      <c r="F6" s="582"/>
      <c r="G6" s="582"/>
      <c r="H6" s="582"/>
      <c r="I6" s="582"/>
      <c r="J6" s="92"/>
    </row>
    <row r="7" spans="2:15" ht="36" customHeight="1" thickBot="1">
      <c r="B7" s="84"/>
      <c r="C7" s="94"/>
      <c r="D7" s="95" t="s">
        <v>68</v>
      </c>
      <c r="E7" s="581" t="str">
        <f>共通入力シート!C33</f>
        <v>（仮称）豊間根地区集会施設兼支所建設工事</v>
      </c>
      <c r="F7" s="581"/>
      <c r="G7" s="581"/>
      <c r="H7" s="581"/>
      <c r="I7" s="581"/>
      <c r="J7" s="92"/>
    </row>
    <row r="8" spans="2:15" ht="60" customHeight="1" thickBot="1">
      <c r="B8" s="84"/>
      <c r="C8" s="94"/>
      <c r="D8" s="177" t="s">
        <v>193</v>
      </c>
      <c r="E8" s="580" t="str">
        <f>共通入力シート!C7&amp;""</f>
        <v/>
      </c>
      <c r="F8" s="580"/>
      <c r="G8" s="580"/>
      <c r="H8" s="580"/>
      <c r="I8" s="58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86" t="s">
        <v>260</v>
      </c>
      <c r="D7" s="586"/>
      <c r="E7" s="586"/>
      <c r="F7" s="586"/>
      <c r="G7" s="586"/>
      <c r="H7" s="586"/>
      <c r="I7" s="586"/>
      <c r="J7" s="586"/>
      <c r="K7" s="58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ht="13.2" customHeight="1">
      <c r="A13" s="253"/>
      <c r="B13" s="253"/>
      <c r="C13" s="253"/>
      <c r="D13" s="253"/>
      <c r="E13" s="253"/>
      <c r="F13" s="253"/>
      <c r="G13" s="253"/>
      <c r="H13" s="253"/>
      <c r="I13" s="253"/>
      <c r="J13" s="253"/>
      <c r="K13" s="253"/>
      <c r="L13" s="253"/>
      <c r="M13" s="39"/>
    </row>
    <row r="14" spans="1:17" ht="13.5" customHeight="1">
      <c r="A14" s="253"/>
      <c r="B14" s="253"/>
      <c r="C14" s="253"/>
      <c r="D14" s="253"/>
      <c r="E14" s="253"/>
      <c r="F14" s="253"/>
      <c r="G14" s="588" t="s">
        <v>357</v>
      </c>
      <c r="H14" s="588"/>
      <c r="I14" s="588"/>
      <c r="J14" s="588"/>
      <c r="K14" s="588"/>
      <c r="L14" s="259"/>
      <c r="M14" s="39"/>
    </row>
    <row r="15" spans="1:17">
      <c r="A15" s="253"/>
      <c r="B15" s="253"/>
      <c r="C15" s="253"/>
      <c r="D15" s="253"/>
      <c r="E15" s="254"/>
      <c r="F15" s="253"/>
      <c r="G15" s="588"/>
      <c r="H15" s="588"/>
      <c r="I15" s="588"/>
      <c r="J15" s="588"/>
      <c r="K15" s="588"/>
      <c r="L15" s="259"/>
      <c r="M15" s="39"/>
      <c r="O15" s="40"/>
    </row>
    <row r="16" spans="1:17">
      <c r="A16" s="253"/>
      <c r="B16" s="253"/>
      <c r="C16" s="253"/>
      <c r="D16" s="253"/>
      <c r="E16" s="253"/>
      <c r="F16" s="253"/>
      <c r="G16" s="259" t="s">
        <v>252</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89" t="s">
        <v>253</v>
      </c>
      <c r="I20" s="589"/>
      <c r="J20" s="589"/>
      <c r="K20" s="589"/>
      <c r="L20" s="260"/>
      <c r="M20" s="39"/>
    </row>
    <row r="21" spans="1:16">
      <c r="A21" s="253"/>
      <c r="B21" s="253"/>
      <c r="C21" s="253"/>
      <c r="D21" s="253"/>
      <c r="E21" s="253"/>
      <c r="F21" s="253"/>
      <c r="G21" s="260"/>
      <c r="H21" s="589"/>
      <c r="I21" s="589"/>
      <c r="J21" s="589"/>
      <c r="K21" s="58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89" t="s">
        <v>254</v>
      </c>
      <c r="I29" s="589"/>
      <c r="J29" s="589"/>
      <c r="K29" s="589"/>
      <c r="L29" s="260"/>
      <c r="M29" s="39"/>
    </row>
    <row r="30" spans="1:16">
      <c r="A30" s="253"/>
      <c r="B30" s="253"/>
      <c r="C30" s="253"/>
      <c r="D30" s="253"/>
      <c r="E30" s="253"/>
      <c r="F30" s="253"/>
      <c r="G30" s="261"/>
      <c r="H30" s="589"/>
      <c r="I30" s="589"/>
      <c r="J30" s="589"/>
      <c r="K30" s="58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87" t="s">
        <v>93</v>
      </c>
      <c r="E34" s="58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83" t="s">
        <v>255</v>
      </c>
      <c r="H36" s="583"/>
      <c r="I36" s="583"/>
      <c r="J36" s="583"/>
      <c r="K36" s="583"/>
      <c r="L36" s="583"/>
    </row>
    <row r="37" spans="1:13">
      <c r="A37" s="250"/>
      <c r="B37" s="250"/>
      <c r="C37" s="250"/>
      <c r="D37" s="250"/>
      <c r="E37" s="250"/>
      <c r="F37" s="250"/>
      <c r="G37" s="259" t="s">
        <v>256</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84" t="s">
        <v>257</v>
      </c>
      <c r="D41" s="584"/>
      <c r="E41" s="584"/>
      <c r="F41" s="584"/>
      <c r="G41" s="584"/>
      <c r="H41" s="584"/>
      <c r="I41" s="584"/>
      <c r="J41" s="584"/>
      <c r="K41" s="584"/>
      <c r="L41" s="250"/>
    </row>
    <row r="42" spans="1:13" ht="14.4">
      <c r="A42" s="250"/>
      <c r="B42" s="250"/>
      <c r="C42" s="257"/>
      <c r="D42" s="257"/>
      <c r="E42" s="257"/>
      <c r="F42" s="257"/>
      <c r="G42" s="257"/>
      <c r="H42" s="257"/>
      <c r="I42" s="257"/>
      <c r="J42" s="257"/>
      <c r="K42" s="257"/>
      <c r="L42" s="250"/>
    </row>
    <row r="43" spans="1:13" ht="14.4">
      <c r="A43" s="250"/>
      <c r="B43" s="250"/>
      <c r="C43" s="259" t="s">
        <v>258</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259</v>
      </c>
      <c r="H55"/>
      <c r="I55"/>
      <c r="J55"/>
      <c r="K55"/>
      <c r="L55" s="250"/>
    </row>
    <row r="56" spans="1:12">
      <c r="A56" s="250"/>
      <c r="B56" s="250"/>
      <c r="C56"/>
      <c r="D56"/>
      <c r="E56"/>
      <c r="F56"/>
      <c r="G56"/>
      <c r="H56"/>
      <c r="I56"/>
      <c r="J56"/>
      <c r="K56"/>
      <c r="L56" s="250"/>
    </row>
    <row r="57" spans="1:12" ht="13.5" customHeight="1">
      <c r="A57" s="250"/>
      <c r="B57" s="250"/>
      <c r="C57" s="585" t="s">
        <v>358</v>
      </c>
      <c r="D57" s="585"/>
      <c r="E57" s="585"/>
      <c r="F57" s="585"/>
      <c r="G57" s="585"/>
      <c r="H57" s="585"/>
      <c r="I57" s="585"/>
      <c r="J57" s="585"/>
      <c r="K57" s="585"/>
      <c r="L57" s="250"/>
    </row>
    <row r="58" spans="1:12">
      <c r="A58" s="250"/>
      <c r="B58" s="250"/>
      <c r="C58" s="585"/>
      <c r="D58" s="585"/>
      <c r="E58" s="585"/>
      <c r="F58" s="585"/>
      <c r="G58" s="585"/>
      <c r="H58" s="585"/>
      <c r="I58" s="585"/>
      <c r="J58" s="585"/>
      <c r="K58" s="585"/>
      <c r="L58" s="250"/>
    </row>
    <row r="59" spans="1:12">
      <c r="A59" s="250"/>
      <c r="B59" s="250"/>
      <c r="C59" s="585"/>
      <c r="D59" s="585"/>
      <c r="E59" s="585"/>
      <c r="F59" s="585"/>
      <c r="G59" s="585"/>
      <c r="H59" s="585"/>
      <c r="I59" s="585"/>
      <c r="J59" s="585"/>
      <c r="K59" s="585"/>
      <c r="L59" s="250"/>
    </row>
    <row r="60" spans="1:12">
      <c r="A60" s="250"/>
      <c r="B60" s="250"/>
      <c r="C60" s="585"/>
      <c r="D60" s="585"/>
      <c r="E60" s="585"/>
      <c r="F60" s="585"/>
      <c r="G60" s="585"/>
      <c r="H60" s="585"/>
      <c r="I60" s="585"/>
      <c r="J60" s="585"/>
      <c r="K60" s="585"/>
      <c r="L60" s="250"/>
    </row>
    <row r="61" spans="1:12">
      <c r="A61" s="250"/>
      <c r="B61" s="250"/>
      <c r="C61" s="585"/>
      <c r="D61" s="585"/>
      <c r="E61" s="585"/>
      <c r="F61" s="585"/>
      <c r="G61" s="585"/>
      <c r="H61" s="585"/>
      <c r="I61" s="585"/>
      <c r="J61" s="585"/>
      <c r="K61" s="585"/>
      <c r="L61" s="250"/>
    </row>
    <row r="62" spans="1:12">
      <c r="A62" s="250"/>
      <c r="B62" s="250"/>
      <c r="C62" s="585"/>
      <c r="D62" s="585"/>
      <c r="E62" s="585"/>
      <c r="F62" s="585"/>
      <c r="G62" s="585"/>
      <c r="H62" s="585"/>
      <c r="I62" s="585"/>
      <c r="J62" s="585"/>
      <c r="K62" s="585"/>
      <c r="L62" s="250"/>
    </row>
    <row r="63" spans="1:12">
      <c r="A63" s="250"/>
      <c r="B63" s="250"/>
      <c r="C63" s="585"/>
      <c r="D63" s="585"/>
      <c r="E63" s="585"/>
      <c r="F63" s="585"/>
      <c r="G63" s="585"/>
      <c r="H63" s="585"/>
      <c r="I63" s="585"/>
      <c r="J63" s="585"/>
      <c r="K63" s="585"/>
      <c r="L63" s="250"/>
    </row>
    <row r="64" spans="1:12">
      <c r="A64" s="250"/>
      <c r="B64" s="250"/>
      <c r="C64" s="585"/>
      <c r="D64" s="585"/>
      <c r="E64" s="585"/>
      <c r="F64" s="585"/>
      <c r="G64" s="585"/>
      <c r="H64" s="585"/>
      <c r="I64" s="585"/>
      <c r="J64" s="585"/>
      <c r="K64" s="585"/>
      <c r="L64" s="250"/>
    </row>
    <row r="65" spans="1:12">
      <c r="A65" s="250"/>
      <c r="B65" s="250"/>
      <c r="C65" s="585"/>
      <c r="D65" s="585"/>
      <c r="E65" s="585"/>
      <c r="F65" s="585"/>
      <c r="G65" s="585"/>
      <c r="H65" s="585"/>
      <c r="I65" s="585"/>
      <c r="J65" s="585"/>
      <c r="K65" s="585"/>
      <c r="L65" s="250"/>
    </row>
    <row r="66" spans="1:12">
      <c r="A66" s="250"/>
      <c r="B66" s="250"/>
      <c r="C66" s="585"/>
      <c r="D66" s="585"/>
      <c r="E66" s="585"/>
      <c r="F66" s="585"/>
      <c r="G66" s="585"/>
      <c r="H66" s="585"/>
      <c r="I66" s="585"/>
      <c r="J66" s="585"/>
      <c r="K66" s="585"/>
      <c r="L66" s="250"/>
    </row>
    <row r="67" spans="1:12">
      <c r="A67" s="250"/>
      <c r="B67" s="250"/>
      <c r="C67" s="585"/>
      <c r="D67" s="585"/>
      <c r="E67" s="585"/>
      <c r="F67" s="585"/>
      <c r="G67" s="585"/>
      <c r="H67" s="585"/>
      <c r="I67" s="585"/>
      <c r="J67" s="585"/>
      <c r="K67" s="585"/>
      <c r="L67" s="250"/>
    </row>
    <row r="68" spans="1:12">
      <c r="A68" s="250"/>
      <c r="B68" s="250"/>
      <c r="C68" s="585"/>
      <c r="D68" s="585"/>
      <c r="E68" s="585"/>
      <c r="F68" s="585"/>
      <c r="G68" s="585"/>
      <c r="H68" s="585"/>
      <c r="I68" s="585"/>
      <c r="J68" s="585"/>
      <c r="K68" s="585"/>
      <c r="L68" s="250"/>
    </row>
    <row r="69" spans="1:12">
      <c r="A69" s="250"/>
      <c r="B69" s="250"/>
      <c r="C69" s="585"/>
      <c r="D69" s="585"/>
      <c r="E69" s="585"/>
      <c r="F69" s="585"/>
      <c r="G69" s="585"/>
      <c r="H69" s="585"/>
      <c r="I69" s="585"/>
      <c r="J69" s="585"/>
      <c r="K69" s="585"/>
      <c r="L69" s="250"/>
    </row>
    <row r="70" spans="1:12">
      <c r="A70" s="250"/>
      <c r="B70" s="250"/>
      <c r="C70" s="585"/>
      <c r="D70" s="585"/>
      <c r="E70" s="585"/>
      <c r="F70" s="585"/>
      <c r="G70" s="585"/>
      <c r="H70" s="585"/>
      <c r="I70" s="585"/>
      <c r="J70" s="585"/>
      <c r="K70" s="585"/>
      <c r="L70" s="250"/>
    </row>
    <row r="71" spans="1:12">
      <c r="A71" s="250"/>
      <c r="B71" s="250"/>
      <c r="C71" s="585"/>
      <c r="D71" s="585"/>
      <c r="E71" s="585"/>
      <c r="F71" s="585"/>
      <c r="G71" s="585"/>
      <c r="H71" s="585"/>
      <c r="I71" s="585"/>
      <c r="J71" s="585"/>
      <c r="K71" s="585"/>
      <c r="L71" s="250"/>
    </row>
    <row r="72" spans="1:12">
      <c r="A72" s="250"/>
      <c r="B72" s="250"/>
      <c r="C72" s="585"/>
      <c r="D72" s="585"/>
      <c r="E72" s="585"/>
      <c r="F72" s="585"/>
      <c r="G72" s="585"/>
      <c r="H72" s="585"/>
      <c r="I72" s="585"/>
      <c r="J72" s="585"/>
      <c r="K72" s="58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7"/>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92" t="s">
        <v>195</v>
      </c>
      <c r="C5" s="592"/>
      <c r="D5" s="592"/>
      <c r="E5" s="592"/>
      <c r="F5" s="59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268</v>
      </c>
      <c r="G11" s="201"/>
    </row>
    <row r="12" spans="1:12" s="195" customFormat="1">
      <c r="B12" s="202" t="s">
        <v>201</v>
      </c>
      <c r="C12" s="203"/>
      <c r="D12" s="204" t="s">
        <v>202</v>
      </c>
      <c r="E12" s="205"/>
      <c r="F12" s="206"/>
      <c r="G12" s="201"/>
    </row>
    <row r="13" spans="1:12">
      <c r="B13" s="590" t="s">
        <v>203</v>
      </c>
      <c r="C13" s="207"/>
      <c r="D13" s="208" t="s">
        <v>204</v>
      </c>
      <c r="E13" s="209"/>
      <c r="F13" s="210"/>
      <c r="G13" s="201"/>
    </row>
    <row r="14" spans="1:12" ht="28.5" customHeight="1">
      <c r="B14" s="590"/>
      <c r="C14" s="207"/>
      <c r="D14" s="208" t="s">
        <v>205</v>
      </c>
      <c r="E14" s="209"/>
      <c r="F14" s="210"/>
      <c r="G14" s="211"/>
    </row>
    <row r="15" spans="1:12" ht="37.5" customHeight="1">
      <c r="B15" s="59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598" t="s">
        <v>201</v>
      </c>
      <c r="C23" s="203"/>
      <c r="D23" s="204" t="s">
        <v>202</v>
      </c>
      <c r="E23" s="205"/>
      <c r="F23" s="210"/>
      <c r="G23" s="201"/>
    </row>
    <row r="24" spans="2:7" s="195" customFormat="1">
      <c r="B24" s="593"/>
      <c r="C24" s="300"/>
      <c r="D24" s="301" t="s">
        <v>359</v>
      </c>
      <c r="E24" s="302"/>
      <c r="F24" s="210"/>
      <c r="G24" s="201"/>
    </row>
    <row r="25" spans="2:7" ht="28.5" customHeight="1">
      <c r="B25" s="216" t="s">
        <v>217</v>
      </c>
      <c r="C25" s="207"/>
      <c r="D25" s="208" t="s">
        <v>210</v>
      </c>
      <c r="E25" s="209"/>
      <c r="F25" s="210"/>
      <c r="G25" s="231"/>
    </row>
    <row r="26" spans="2:7" ht="28.5" customHeight="1">
      <c r="B26" s="232" t="s">
        <v>218</v>
      </c>
      <c r="C26" s="217"/>
      <c r="D26" s="218" t="s">
        <v>212</v>
      </c>
      <c r="E26" s="214"/>
      <c r="F26" s="215"/>
    </row>
    <row r="27" spans="2:7" ht="52.5" customHeight="1">
      <c r="B27" s="220" t="s">
        <v>213</v>
      </c>
      <c r="C27" s="217"/>
      <c r="D27" s="218" t="s">
        <v>219</v>
      </c>
      <c r="E27" s="214"/>
      <c r="F27" s="215"/>
    </row>
    <row r="28" spans="2:7" ht="28.5" customHeight="1">
      <c r="B28" s="232" t="s">
        <v>215</v>
      </c>
      <c r="C28" s="217"/>
      <c r="D28" s="303" t="s">
        <v>360</v>
      </c>
      <c r="E28" s="214"/>
      <c r="F28" s="215"/>
    </row>
    <row r="29" spans="2:7" ht="28.5" customHeight="1">
      <c r="B29" s="232" t="s">
        <v>207</v>
      </c>
      <c r="C29" s="217"/>
      <c r="D29" s="218" t="s">
        <v>208</v>
      </c>
      <c r="E29" s="214"/>
      <c r="F29" s="215"/>
    </row>
    <row r="30" spans="2:7" ht="28.5" customHeight="1">
      <c r="B30" s="594" t="s">
        <v>220</v>
      </c>
      <c r="C30" s="217"/>
      <c r="D30" s="218" t="s">
        <v>221</v>
      </c>
      <c r="E30" s="214"/>
      <c r="F30" s="215"/>
    </row>
    <row r="31" spans="2:7" ht="37.5" customHeight="1">
      <c r="B31" s="593"/>
      <c r="C31" s="217"/>
      <c r="D31" s="218" t="s">
        <v>222</v>
      </c>
      <c r="E31" s="214"/>
      <c r="F31" s="215"/>
    </row>
    <row r="32" spans="2:7" ht="28.5" customHeight="1">
      <c r="B32" s="595" t="s">
        <v>223</v>
      </c>
      <c r="C32" s="217"/>
      <c r="D32" s="218" t="s">
        <v>224</v>
      </c>
      <c r="E32" s="214"/>
      <c r="F32" s="215"/>
    </row>
    <row r="33" spans="2:7" ht="28.5" customHeight="1">
      <c r="B33" s="596"/>
      <c r="C33" s="217"/>
      <c r="D33" s="218" t="s">
        <v>225</v>
      </c>
      <c r="E33" s="214"/>
      <c r="F33" s="215"/>
    </row>
    <row r="34" spans="2:7" ht="28.5" customHeight="1" thickBot="1">
      <c r="B34" s="597"/>
      <c r="C34" s="222"/>
      <c r="D34" s="223" t="s">
        <v>226</v>
      </c>
      <c r="E34" s="224"/>
      <c r="F34" s="225"/>
    </row>
    <row r="35" spans="2:7" s="234" customFormat="1" ht="34.5" customHeight="1" thickBot="1">
      <c r="B35" s="226" t="s">
        <v>227</v>
      </c>
      <c r="C35" s="227"/>
      <c r="D35" s="228"/>
      <c r="E35" s="229"/>
      <c r="F35" s="230"/>
      <c r="G35" s="233"/>
    </row>
    <row r="36" spans="2:7" ht="28.8" thickBot="1">
      <c r="B36" s="196" t="s">
        <v>199</v>
      </c>
      <c r="C36" s="197"/>
      <c r="D36" s="198" t="s">
        <v>200</v>
      </c>
      <c r="E36" s="199"/>
      <c r="F36" s="200"/>
    </row>
    <row r="37" spans="2:7" s="234" customFormat="1" ht="37.5" customHeight="1">
      <c r="B37" s="598" t="s">
        <v>227</v>
      </c>
      <c r="C37" s="235"/>
      <c r="D37" s="236" t="s">
        <v>228</v>
      </c>
      <c r="E37" s="237"/>
      <c r="F37" s="210"/>
      <c r="G37" s="233"/>
    </row>
    <row r="38" spans="2:7" ht="37.5" customHeight="1">
      <c r="B38" s="590"/>
      <c r="C38" s="217"/>
      <c r="D38" s="218" t="s">
        <v>229</v>
      </c>
      <c r="E38" s="214"/>
      <c r="F38" s="215"/>
    </row>
    <row r="39" spans="2:7" ht="28.5" customHeight="1">
      <c r="B39" s="590"/>
      <c r="C39" s="217"/>
      <c r="D39" s="218" t="s">
        <v>230</v>
      </c>
      <c r="E39" s="214"/>
      <c r="F39" s="215"/>
    </row>
    <row r="40" spans="2:7" ht="63.75" customHeight="1" thickBot="1">
      <c r="B40" s="591"/>
      <c r="C40" s="222"/>
      <c r="D40" s="223" t="s">
        <v>231</v>
      </c>
      <c r="E40" s="224"/>
      <c r="F40" s="225"/>
    </row>
    <row r="41" spans="2:7" s="234" customFormat="1" ht="34.5" customHeight="1" thickBot="1">
      <c r="B41" s="226" t="s">
        <v>232</v>
      </c>
      <c r="C41" s="227"/>
      <c r="D41" s="228"/>
      <c r="E41" s="229"/>
      <c r="F41" s="230"/>
      <c r="G41" s="233"/>
    </row>
    <row r="42" spans="2:7" ht="28.8" thickBot="1">
      <c r="B42" s="196" t="s">
        <v>199</v>
      </c>
      <c r="C42" s="197"/>
      <c r="D42" s="198" t="s">
        <v>200</v>
      </c>
      <c r="E42" s="199"/>
      <c r="F42" s="200"/>
    </row>
    <row r="43" spans="2:7" s="234" customFormat="1" ht="37.5" customHeight="1">
      <c r="B43" s="598" t="s">
        <v>233</v>
      </c>
      <c r="C43" s="235"/>
      <c r="D43" s="236" t="s">
        <v>234</v>
      </c>
      <c r="E43" s="237"/>
      <c r="F43" s="210"/>
      <c r="G43" s="233"/>
    </row>
    <row r="44" spans="2:7" ht="37.5" customHeight="1">
      <c r="B44" s="590"/>
      <c r="C44" s="217"/>
      <c r="D44" s="218" t="s">
        <v>235</v>
      </c>
      <c r="E44" s="214"/>
      <c r="F44" s="215"/>
    </row>
    <row r="45" spans="2:7" ht="28.5" customHeight="1">
      <c r="B45" s="593"/>
      <c r="C45" s="238"/>
      <c r="D45" s="218" t="s">
        <v>230</v>
      </c>
      <c r="E45" s="239"/>
      <c r="F45" s="240"/>
    </row>
    <row r="46" spans="2:7" ht="28.5" customHeight="1">
      <c r="B46" s="590" t="s">
        <v>236</v>
      </c>
      <c r="C46" s="238"/>
      <c r="D46" s="218" t="s">
        <v>237</v>
      </c>
      <c r="E46" s="239"/>
      <c r="F46" s="240"/>
    </row>
    <row r="47" spans="2:7" ht="37.5" customHeight="1" thickBot="1">
      <c r="B47" s="591"/>
      <c r="C47" s="222"/>
      <c r="D47" s="241" t="s">
        <v>238</v>
      </c>
      <c r="E47" s="224"/>
      <c r="F47" s="225"/>
    </row>
  </sheetData>
  <mergeCells count="8">
    <mergeCell ref="B46:B47"/>
    <mergeCell ref="B5:F5"/>
    <mergeCell ref="B13:B15"/>
    <mergeCell ref="B30:B31"/>
    <mergeCell ref="B32:B34"/>
    <mergeCell ref="B37:B40"/>
    <mergeCell ref="B43:B45"/>
    <mergeCell ref="B23:B24"/>
  </mergeCells>
  <phoneticPr fontId="2"/>
  <dataValidations count="1">
    <dataValidation type="list" allowBlank="1" showInputMessage="1" showErrorMessage="1" sqref="F12:F20 F23:F34 F43:F47 F37:F40"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4"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269</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601"/>
      <c r="I3" s="60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270</v>
      </c>
      <c r="D5" s="265"/>
      <c r="E5" s="265"/>
      <c r="F5" s="265"/>
      <c r="G5" s="265"/>
      <c r="H5" s="265"/>
      <c r="I5" s="265"/>
      <c r="J5" s="265"/>
      <c r="K5" s="265"/>
      <c r="L5" s="265"/>
      <c r="M5" s="265"/>
      <c r="N5" s="265"/>
    </row>
    <row r="6" spans="2:17" ht="15" customHeight="1">
      <c r="B6" s="265"/>
      <c r="C6" s="265" t="s">
        <v>271</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272</v>
      </c>
      <c r="H8" s="265"/>
      <c r="I8" s="265"/>
      <c r="J8" s="265"/>
      <c r="K8" s="265"/>
      <c r="L8" s="265"/>
      <c r="M8" s="265"/>
      <c r="N8" s="265"/>
    </row>
    <row r="9" spans="2:17" ht="28.5" customHeight="1">
      <c r="B9" s="265"/>
      <c r="C9" s="265"/>
      <c r="D9" s="265"/>
      <c r="E9" s="602"/>
      <c r="F9" s="602"/>
      <c r="G9" s="271"/>
      <c r="H9" s="603" t="str">
        <f>共通入力シート!C6&amp;""</f>
        <v/>
      </c>
      <c r="I9" s="603"/>
      <c r="J9" s="603"/>
      <c r="K9" s="603"/>
      <c r="L9" s="603"/>
      <c r="M9" s="603"/>
      <c r="N9" s="603"/>
    </row>
    <row r="10" spans="2:17" ht="28.5" customHeight="1">
      <c r="B10" s="265"/>
      <c r="C10" s="265"/>
      <c r="D10" s="265"/>
      <c r="E10" s="602"/>
      <c r="F10" s="602"/>
      <c r="G10" s="271"/>
      <c r="H10" s="603" t="str">
        <f>共通入力シート!C7&amp;""</f>
        <v/>
      </c>
      <c r="I10" s="603"/>
      <c r="J10" s="603"/>
      <c r="K10" s="603"/>
      <c r="L10" s="603"/>
      <c r="M10" s="603"/>
      <c r="N10" s="603"/>
    </row>
    <row r="11" spans="2:17" ht="28.5" customHeight="1">
      <c r="B11" s="265"/>
      <c r="C11" s="265"/>
      <c r="D11" s="265"/>
      <c r="E11" s="265"/>
      <c r="F11" s="271"/>
      <c r="G11" s="275" t="s">
        <v>273</v>
      </c>
      <c r="H11" s="276"/>
      <c r="I11" s="276"/>
      <c r="J11" s="600"/>
      <c r="K11" s="600"/>
      <c r="L11" s="600"/>
      <c r="M11" s="600"/>
      <c r="N11" s="60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58" t="s">
        <v>274</v>
      </c>
      <c r="C14" s="558"/>
      <c r="D14" s="558"/>
      <c r="E14" s="558"/>
      <c r="F14" s="558"/>
      <c r="G14" s="558"/>
      <c r="H14" s="558"/>
      <c r="I14" s="558"/>
      <c r="J14" s="558"/>
      <c r="K14" s="558"/>
      <c r="L14" s="558"/>
      <c r="M14" s="558"/>
      <c r="N14" s="55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99" t="s">
        <v>275</v>
      </c>
      <c r="D17" s="599"/>
      <c r="E17" s="599"/>
      <c r="F17" s="599"/>
      <c r="G17" s="599"/>
      <c r="H17" s="599"/>
      <c r="I17" s="599"/>
      <c r="J17" s="599"/>
      <c r="K17" s="599"/>
      <c r="L17" s="599"/>
      <c r="M17" s="599"/>
      <c r="N17" s="599"/>
    </row>
    <row r="18" spans="2:15" ht="18" customHeight="1">
      <c r="B18" s="265"/>
      <c r="C18" s="599"/>
      <c r="D18" s="599"/>
      <c r="E18" s="599"/>
      <c r="F18" s="599"/>
      <c r="G18" s="599"/>
      <c r="H18" s="599"/>
      <c r="I18" s="599"/>
      <c r="J18" s="599"/>
      <c r="K18" s="599"/>
      <c r="L18" s="599"/>
      <c r="M18" s="599"/>
      <c r="N18" s="599"/>
    </row>
    <row r="19" spans="2:15">
      <c r="B19" s="265"/>
      <c r="C19" s="265"/>
      <c r="D19" s="265"/>
      <c r="E19" s="265"/>
      <c r="F19" s="265"/>
      <c r="G19" s="265"/>
      <c r="H19" s="265"/>
      <c r="I19" s="265"/>
      <c r="J19" s="265"/>
      <c r="K19" s="265"/>
      <c r="L19" s="265"/>
      <c r="M19" s="265"/>
      <c r="N19" s="265"/>
    </row>
    <row r="20" spans="2:15">
      <c r="B20" s="265"/>
      <c r="C20" s="265"/>
      <c r="D20" s="265"/>
      <c r="E20" s="265"/>
      <c r="F20" s="265"/>
      <c r="G20" s="265" t="s">
        <v>276</v>
      </c>
      <c r="H20" s="265"/>
      <c r="I20" s="265"/>
      <c r="J20" s="265"/>
      <c r="K20" s="265"/>
      <c r="L20" s="265"/>
      <c r="M20" s="265"/>
      <c r="N20" s="265"/>
    </row>
    <row r="21" spans="2:15" ht="15" customHeight="1">
      <c r="B21" s="265"/>
      <c r="C21" s="265" t="s">
        <v>277</v>
      </c>
      <c r="D21" s="265"/>
      <c r="E21" s="265"/>
      <c r="F21" s="265"/>
      <c r="G21" s="265"/>
      <c r="H21" s="265"/>
      <c r="I21" s="265"/>
      <c r="J21" s="265"/>
      <c r="K21" s="265"/>
      <c r="L21" s="265"/>
      <c r="M21" s="265"/>
      <c r="N21" s="265"/>
    </row>
    <row r="22" spans="2:15" ht="28.5" customHeight="1">
      <c r="B22" s="265"/>
      <c r="C22" s="610" t="s">
        <v>121</v>
      </c>
      <c r="D22" s="610"/>
      <c r="E22" s="605" t="str">
        <f>共通入力シート!C33</f>
        <v>（仮称）豊間根地区集会施設兼支所建設工事</v>
      </c>
      <c r="F22" s="605"/>
      <c r="G22" s="605"/>
      <c r="H22" s="605"/>
      <c r="I22" s="605"/>
      <c r="J22" s="605"/>
      <c r="K22" s="605"/>
      <c r="L22" s="605"/>
      <c r="M22" s="605"/>
      <c r="N22" s="605"/>
    </row>
    <row r="23" spans="2:15" ht="28.5" customHeight="1">
      <c r="B23" s="265"/>
      <c r="C23" s="610" t="s">
        <v>278</v>
      </c>
      <c r="D23" s="610"/>
      <c r="E23" s="606" t="str">
        <f>TEXT(共通入力シート!C36,"[DBNum3][$-ja-JP]ggge年m月d日（aaa）")&amp;TEXT(共通入力シート!C37,"[$-ja-JP] AM/PMh:mm;@")</f>
        <v>令和６年１１月２２日(金) 午後1:30</v>
      </c>
      <c r="F23" s="607"/>
      <c r="G23" s="607"/>
      <c r="H23" s="607"/>
      <c r="I23" s="607"/>
      <c r="J23" s="607"/>
      <c r="K23" s="607"/>
      <c r="L23" s="607"/>
      <c r="M23" s="607"/>
      <c r="N23" s="608"/>
      <c r="O23" s="279"/>
    </row>
    <row r="24" spans="2:15">
      <c r="B24" s="265"/>
      <c r="C24" s="265"/>
      <c r="D24" s="265"/>
      <c r="E24" s="265"/>
      <c r="F24" s="265"/>
      <c r="G24" s="265"/>
      <c r="H24" s="265"/>
      <c r="I24" s="265"/>
      <c r="J24" s="265"/>
      <c r="K24" s="265"/>
      <c r="L24" s="265"/>
      <c r="M24" s="265"/>
      <c r="N24" s="265"/>
    </row>
    <row r="25" spans="2:15">
      <c r="B25" s="265"/>
      <c r="C25" s="265"/>
      <c r="D25" s="265"/>
      <c r="E25" s="265"/>
      <c r="F25" s="558" t="s">
        <v>279</v>
      </c>
      <c r="G25" s="558"/>
      <c r="H25" s="558"/>
      <c r="I25" s="558"/>
      <c r="J25" s="265"/>
      <c r="K25" s="265"/>
      <c r="L25" s="265"/>
      <c r="M25" s="265"/>
      <c r="N25" s="265"/>
    </row>
    <row r="26" spans="2:15">
      <c r="B26" s="265"/>
      <c r="C26" s="282"/>
      <c r="D26" s="282"/>
      <c r="E26" s="282"/>
      <c r="F26" s="558"/>
      <c r="G26" s="558"/>
      <c r="H26" s="558"/>
      <c r="I26" s="55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280</v>
      </c>
      <c r="D28" s="154"/>
      <c r="E28" s="154"/>
      <c r="F28" s="154"/>
      <c r="G28" s="154"/>
      <c r="H28" s="154"/>
      <c r="I28" s="154"/>
      <c r="J28" s="154"/>
      <c r="K28" s="154"/>
      <c r="L28" s="154"/>
      <c r="M28" s="154"/>
      <c r="N28" s="154"/>
    </row>
    <row r="29" spans="2:15" ht="28.5" customHeight="1">
      <c r="B29" s="265"/>
      <c r="C29" s="610" t="s">
        <v>281</v>
      </c>
      <c r="D29" s="610"/>
      <c r="E29" s="611"/>
      <c r="F29" s="611"/>
      <c r="G29" s="611"/>
      <c r="H29" s="611"/>
      <c r="I29" s="611"/>
      <c r="J29" s="611"/>
      <c r="K29" s="611"/>
      <c r="L29" s="611"/>
      <c r="M29" s="611"/>
      <c r="N29" s="611"/>
    </row>
    <row r="30" spans="2:15" ht="28.5" customHeight="1">
      <c r="B30" s="265"/>
      <c r="C30" s="610" t="s">
        <v>282</v>
      </c>
      <c r="D30" s="610"/>
      <c r="E30" s="604" t="s">
        <v>291</v>
      </c>
      <c r="F30" s="604"/>
      <c r="G30" s="604"/>
      <c r="H30" s="604"/>
      <c r="I30" s="604"/>
      <c r="J30" s="604"/>
      <c r="K30" s="604"/>
      <c r="L30" s="604"/>
      <c r="M30" s="604"/>
      <c r="N30" s="604"/>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283</v>
      </c>
      <c r="D33" s="154"/>
      <c r="E33" s="154"/>
      <c r="F33" s="154"/>
      <c r="G33" s="154"/>
      <c r="H33" s="154"/>
      <c r="I33" s="154"/>
      <c r="J33" s="154"/>
      <c r="K33" s="154"/>
      <c r="L33" s="154"/>
      <c r="M33" s="154"/>
      <c r="N33" s="154"/>
    </row>
    <row r="34" spans="2:14" ht="19.5" customHeight="1">
      <c r="B34" s="265"/>
      <c r="C34" s="280" t="s">
        <v>284</v>
      </c>
      <c r="D34" s="283" t="s">
        <v>285</v>
      </c>
      <c r="E34" s="281" t="s">
        <v>286</v>
      </c>
      <c r="F34" s="281" t="s">
        <v>113</v>
      </c>
      <c r="G34" s="154"/>
      <c r="H34" s="154"/>
      <c r="I34" s="154"/>
      <c r="J34" s="154"/>
      <c r="K34" s="154"/>
      <c r="L34" s="154"/>
      <c r="M34" s="154"/>
      <c r="N34" s="154"/>
    </row>
    <row r="35" spans="2:14">
      <c r="B35" s="265"/>
      <c r="C35" s="609"/>
      <c r="D35" s="609"/>
      <c r="E35" s="609"/>
      <c r="F35" s="609"/>
      <c r="G35" s="154"/>
      <c r="H35" s="154"/>
      <c r="I35" s="154"/>
      <c r="J35" s="154"/>
      <c r="K35" s="154"/>
      <c r="L35" s="154"/>
      <c r="M35" s="154"/>
      <c r="N35" s="154"/>
    </row>
    <row r="36" spans="2:14">
      <c r="B36" s="265"/>
      <c r="C36" s="609"/>
      <c r="D36" s="609"/>
      <c r="E36" s="609"/>
      <c r="F36" s="609"/>
      <c r="G36" s="154"/>
      <c r="H36" s="154"/>
      <c r="I36" s="154"/>
      <c r="J36" s="154"/>
      <c r="K36" s="154"/>
      <c r="L36" s="154"/>
      <c r="M36" s="154"/>
      <c r="N36" s="154"/>
    </row>
    <row r="37" spans="2:14">
      <c r="B37" s="265"/>
      <c r="C37" s="609"/>
      <c r="D37" s="609"/>
      <c r="E37" s="609"/>
      <c r="F37" s="60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287</v>
      </c>
      <c r="D39" s="278"/>
      <c r="E39" s="278"/>
      <c r="F39" s="278"/>
      <c r="G39" s="278"/>
      <c r="H39" s="278"/>
      <c r="I39" s="278"/>
      <c r="J39" s="278"/>
      <c r="K39" s="278"/>
      <c r="L39" s="278"/>
      <c r="M39" s="278"/>
      <c r="N39" s="278"/>
    </row>
    <row r="40" spans="2:14" s="42" customFormat="1" ht="15" customHeight="1">
      <c r="B40" s="43"/>
      <c r="C40" s="263" t="s">
        <v>288</v>
      </c>
      <c r="D40" s="43"/>
      <c r="E40" s="43"/>
      <c r="F40" s="43"/>
      <c r="G40" s="43"/>
      <c r="H40" s="43"/>
      <c r="I40" s="43"/>
      <c r="J40" s="43"/>
      <c r="K40" s="43"/>
      <c r="L40" s="43"/>
      <c r="M40" s="43"/>
      <c r="N40" s="43"/>
    </row>
    <row r="41" spans="2:14" s="42" customFormat="1" ht="15" customHeight="1">
      <c r="B41" s="43"/>
      <c r="C41" s="43" t="s">
        <v>292</v>
      </c>
      <c r="D41" s="43"/>
      <c r="E41" s="43"/>
      <c r="F41" s="43"/>
      <c r="G41" s="43"/>
      <c r="H41" s="43"/>
      <c r="I41" s="43"/>
      <c r="J41" s="43"/>
      <c r="K41" s="43"/>
      <c r="L41" s="43"/>
      <c r="M41" s="43"/>
      <c r="N41" s="43"/>
    </row>
    <row r="42" spans="2:14" s="42" customFormat="1" ht="15" customHeight="1">
      <c r="B42" s="43"/>
      <c r="C42" s="43" t="s">
        <v>293</v>
      </c>
      <c r="D42" s="43"/>
      <c r="E42" s="43"/>
      <c r="F42" s="43"/>
      <c r="G42" s="43"/>
      <c r="H42" s="43"/>
      <c r="I42" s="43"/>
      <c r="J42" s="43"/>
      <c r="K42" s="43"/>
      <c r="L42" s="43"/>
      <c r="M42" s="43"/>
      <c r="N42" s="43"/>
    </row>
    <row r="43" spans="2:14" s="42" customFormat="1" ht="15" customHeight="1">
      <c r="B43" s="43"/>
      <c r="C43" s="263" t="s">
        <v>289</v>
      </c>
      <c r="D43" s="278"/>
      <c r="E43" s="278"/>
      <c r="F43" s="278"/>
      <c r="G43" s="278"/>
      <c r="H43" s="278"/>
      <c r="I43" s="278"/>
      <c r="J43" s="278"/>
      <c r="K43" s="278"/>
      <c r="L43" s="278"/>
      <c r="M43" s="278"/>
      <c r="N43" s="278"/>
    </row>
    <row r="44" spans="2:14" s="42" customFormat="1" ht="15" customHeight="1">
      <c r="B44" s="43"/>
      <c r="C44" s="263" t="s">
        <v>290</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lpstr>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2024-10-22T06:40:02Z</cp:lastPrinted>
  <dcterms:created xsi:type="dcterms:W3CDTF">2018-08-21T01:28:13Z</dcterms:created>
  <dcterms:modified xsi:type="dcterms:W3CDTF">2024-10-22T06:40:05Z</dcterms:modified>
</cp:coreProperties>
</file>