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入札管理\02_建設工事関係\11_条件付一般競争入札公告等\11_R04関係★\24_R041205開札_JV混合\44_山田町立山田小学校新校舎等建設工事_JV3者までの混合入札\送信用データ\"/>
    </mc:Choice>
  </mc:AlternateContent>
  <bookViews>
    <workbookView xWindow="495" yWindow="5340" windowWidth="18165" windowHeight="6165"/>
  </bookViews>
  <sheets>
    <sheet name="共通入力シート" sheetId="2" r:id="rId1"/>
    <sheet name="入札書" sheetId="8" r:id="rId2"/>
    <sheet name="工事費内訳書" sheetId="1" r:id="rId3"/>
    <sheet name="申込書兼引換証" sheetId="13" r:id="rId4"/>
    <sheet name="質問書" sheetId="9" r:id="rId5"/>
    <sheet name="不参加届" sheetId="10" r:id="rId6"/>
    <sheet name="表封筒用" sheetId="5" r:id="rId7"/>
    <sheet name="中封筒用" sheetId="6" r:id="rId8"/>
    <sheet name="郵便入札の方法（参照図）※必ず確認すること" sheetId="7" r:id="rId9"/>
    <sheet name="チェックリスト" sheetId="12" r:id="rId10"/>
  </sheets>
  <definedNames>
    <definedName name="_xlnm.Print_Area" localSheetId="9">チェックリスト!$A$5:$F$54</definedName>
    <definedName name="_xlnm.Print_Area" localSheetId="2">工事費内訳書!$B$1:$L$138</definedName>
    <definedName name="_xlnm.Print_Area" localSheetId="4">質問書!$B$1:$N$52</definedName>
    <definedName name="_xlnm.Print_Area" localSheetId="3">申込書兼引換証!$B$1:$AR$55</definedName>
    <definedName name="_xlnm.Print_Area" localSheetId="7">中封筒用!$B$1:$J$51</definedName>
    <definedName name="_xlnm.Print_Area" localSheetId="1">入札書!$B$1:$P$45</definedName>
    <definedName name="_xlnm.Print_Area" localSheetId="6">表封筒用!$B$1:$J$49</definedName>
    <definedName name="_xlnm.Print_Area" localSheetId="5">不参加届!$B$1:$P$51</definedName>
    <definedName name="_xlnm.Print_Area" localSheetId="8">'郵便入札の方法（参照図）※必ず確認すること'!$A$5:$U$72</definedName>
    <definedName name="_xlnm.Print_Titles" localSheetId="2">工事費内訳書!$1:$22</definedName>
  </definedNames>
  <calcPr calcId="162913"/>
</workbook>
</file>

<file path=xl/calcChain.xml><?xml version="1.0" encoding="utf-8"?>
<calcChain xmlns="http://schemas.openxmlformats.org/spreadsheetml/2006/main">
  <c r="J127" i="1" l="1"/>
  <c r="J116" i="1"/>
  <c r="J130" i="1" s="1"/>
  <c r="AA3" i="9" l="1"/>
  <c r="AA4" i="9"/>
  <c r="Z4" i="9"/>
  <c r="Z3" i="9"/>
  <c r="J15" i="10" l="1"/>
  <c r="J14" i="10"/>
  <c r="J13" i="10"/>
  <c r="J18" i="1"/>
  <c r="J17" i="1"/>
  <c r="J16" i="1"/>
  <c r="AC4" i="9"/>
  <c r="AB4" i="9"/>
  <c r="AC3" i="9"/>
  <c r="K19" i="9" s="1"/>
  <c r="AB3" i="9"/>
  <c r="K17" i="9" s="1"/>
  <c r="K16" i="9"/>
  <c r="BL4" i="13"/>
  <c r="BK4" i="13"/>
  <c r="BJ4" i="13"/>
  <c r="BI4" i="13"/>
  <c r="BL3" i="13"/>
  <c r="I6" i="13" s="1"/>
  <c r="BK3" i="13"/>
  <c r="I5" i="13" s="1"/>
  <c r="BJ3" i="13"/>
  <c r="I4" i="13" s="1"/>
  <c r="BI3" i="13"/>
  <c r="I3" i="13" s="1"/>
  <c r="E8" i="6"/>
  <c r="I7" i="10"/>
  <c r="F27" i="5"/>
  <c r="I10" i="1"/>
  <c r="H36" i="8"/>
  <c r="H34" i="8"/>
  <c r="H32" i="8"/>
  <c r="H24" i="8"/>
  <c r="AD27" i="13" l="1"/>
  <c r="AD46" i="13" s="1"/>
  <c r="Y30" i="13"/>
  <c r="G43" i="13"/>
  <c r="G25" i="13"/>
  <c r="I8" i="13"/>
  <c r="AA44" i="13" s="1"/>
  <c r="G45" i="13"/>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AM20" i="13"/>
  <c r="AA25" i="13" l="1"/>
  <c r="G27" i="13"/>
  <c r="E6" i="6" l="1"/>
  <c r="E19" i="5"/>
  <c r="K6" i="1"/>
  <c r="E7" i="6"/>
  <c r="F19" i="8"/>
  <c r="J11" i="10" l="1"/>
  <c r="J14" i="1"/>
  <c r="J13" i="1"/>
  <c r="J12" i="1"/>
  <c r="H30" i="8"/>
  <c r="J10" i="10" l="1"/>
  <c r="J9" i="10"/>
  <c r="D27" i="10"/>
  <c r="D24" i="10"/>
  <c r="E7" i="9" l="1"/>
  <c r="F24" i="5" l="1"/>
  <c r="H28" i="8"/>
  <c r="H26" i="8"/>
  <c r="E16" i="5" l="1"/>
  <c r="F13" i="8"/>
  <c r="E20" i="1" l="1"/>
</calcChain>
</file>

<file path=xl/comments1.xml><?xml version="1.0" encoding="utf-8"?>
<comments xmlns="http://schemas.openxmlformats.org/spreadsheetml/2006/main">
  <authors>
    <author>黒沢　雅子</author>
  </authors>
  <commentList>
    <comment ref="L10" authorId="0" shapeId="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authors>
    <author>黒沢　雅子</author>
  </authors>
  <commentList>
    <comment ref="J24" authorId="0" shapeId="0">
      <text>
        <r>
          <rPr>
            <b/>
            <sz val="12"/>
            <color indexed="12"/>
            <rFont val="ＭＳ Ｐゴシック"/>
            <family val="3"/>
            <charset val="128"/>
          </rPr>
          <t>入力箇所</t>
        </r>
      </text>
    </comment>
    <comment ref="J118" authorId="0" shapeId="0">
      <text>
        <r>
          <rPr>
            <b/>
            <sz val="12"/>
            <color indexed="12"/>
            <rFont val="ＭＳ Ｐゴシック"/>
            <family val="3"/>
            <charset val="128"/>
          </rPr>
          <t>入力箇所</t>
        </r>
      </text>
    </comment>
    <comment ref="J128" authorId="0" shapeId="0">
      <text>
        <r>
          <rPr>
            <b/>
            <sz val="12"/>
            <color indexed="12"/>
            <rFont val="ＭＳ Ｐゴシック"/>
            <family val="3"/>
            <charset val="128"/>
          </rPr>
          <t>入力箇所</t>
        </r>
      </text>
    </comment>
  </commentList>
</comments>
</file>

<file path=xl/comments3.xml><?xml version="1.0" encoding="utf-8"?>
<comments xmlns="http://schemas.openxmlformats.org/spreadsheetml/2006/main">
  <authors>
    <author>佐藤　肇</author>
  </authors>
  <commentList>
    <comment ref="AX8" authorId="0" shapeId="0">
      <text>
        <r>
          <rPr>
            <b/>
            <sz val="9"/>
            <color indexed="81"/>
            <rFont val="MS P ゴシック"/>
            <family val="3"/>
            <charset val="128"/>
          </rPr>
          <t>このセルのプルダウンメニューを選択することで、水色のセルの表示内容が変わります。</t>
        </r>
      </text>
    </comment>
    <comment ref="H18" authorId="0" shapeId="0">
      <text>
        <r>
          <rPr>
            <b/>
            <sz val="12"/>
            <color indexed="12"/>
            <rFont val="MS P ゴシック"/>
            <family val="3"/>
            <charset val="128"/>
          </rPr>
          <t>入力箇所</t>
        </r>
      </text>
    </comment>
  </commentList>
</comments>
</file>

<file path=xl/comments4.xml><?xml version="1.0" encoding="utf-8"?>
<comments xmlns="http://schemas.openxmlformats.org/spreadsheetml/2006/main">
  <authors>
    <author>黒沢　雅子</author>
    <author>佐藤　肇</author>
  </authors>
  <commentList>
    <comment ref="H11" authorId="0" shapeId="0">
      <text>
        <r>
          <rPr>
            <b/>
            <sz val="12"/>
            <color indexed="39"/>
            <rFont val="MS P ゴシック"/>
            <family val="3"/>
            <charset val="128"/>
          </rPr>
          <t>入力箇所</t>
        </r>
      </text>
    </comment>
    <comment ref="Q16" authorId="1" shapeId="0">
      <text>
        <r>
          <rPr>
            <b/>
            <sz val="9"/>
            <color indexed="81"/>
            <rFont val="MS P ゴシック"/>
            <family val="3"/>
            <charset val="128"/>
          </rPr>
          <t>このセルのプルダウンメニューを選択することで、水色のセルの表示内容が変わります。</t>
        </r>
      </text>
    </comment>
    <comment ref="K18" authorId="0" shapeId="0">
      <text>
        <r>
          <rPr>
            <b/>
            <sz val="12"/>
            <color indexed="39"/>
            <rFont val="MS P ゴシック"/>
            <family val="3"/>
            <charset val="128"/>
          </rPr>
          <t>入力箇所</t>
        </r>
      </text>
    </comment>
    <comment ref="C22" authorId="0" shapeId="0">
      <text>
        <r>
          <rPr>
            <b/>
            <sz val="12"/>
            <color indexed="39"/>
            <rFont val="MS P ゴシック"/>
            <family val="3"/>
            <charset val="128"/>
          </rPr>
          <t>入力箇所</t>
        </r>
      </text>
    </comment>
  </commentList>
</comments>
</file>

<file path=xl/comments5.xml><?xml version="1.0" encoding="utf-8"?>
<comments xmlns="http://schemas.openxmlformats.org/spreadsheetml/2006/main">
  <authors>
    <author>黒沢　雅子</author>
  </authors>
  <commentList>
    <comment ref="O3" authorId="0" shapeId="0">
      <text>
        <r>
          <rPr>
            <b/>
            <sz val="12"/>
            <color indexed="39"/>
            <rFont val="MS P ゴシック"/>
            <family val="3"/>
            <charset val="128"/>
          </rPr>
          <t>入力箇所</t>
        </r>
      </text>
    </comment>
  </commentList>
</comments>
</file>

<file path=xl/sharedStrings.xml><?xml version="1.0" encoding="utf-8"?>
<sst xmlns="http://schemas.openxmlformats.org/spreadsheetml/2006/main" count="713" uniqueCount="369">
  <si>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</si>
  <si>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</si>
  <si>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</si>
  <si>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</si>
  <si>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</si>
  <si>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</si>
  <si>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</si>
  <si>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</si>
  <si>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</si>
  <si>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</si>
  <si>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</si>
  <si>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</si>
  <si>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</si>
  <si>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</si>
  <si>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</si>
  <si>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</si>
  <si>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</si>
  <si>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</si>
  <si>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</si>
  <si>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</si>
  <si>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</si>
  <si>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</si>
  <si>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</si>
  <si>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</si>
  <si>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</si>
  <si>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</si>
  <si>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</si>
  <si>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</si>
  <si>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</si>
  <si>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</si>
  <si>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</si>
  <si>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</si>
  <si>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</si>
  <si>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4"/>
  </si>
  <si>
    <t xml:space="preserve"> 山田町会計管理者 様</t>
    <rPh sb="1" eb="4">
      <t>ヤマタマチ</t>
    </rPh>
    <rPh sb="4" eb="6">
      <t>カイケイ</t>
    </rPh>
    <rPh sb="6" eb="9">
      <t>カンリシャ</t>
    </rPh>
    <rPh sb="10" eb="11">
      <t>サマ</t>
    </rPh>
    <phoneticPr fontId="14"/>
  </si>
  <si>
    <t>領収日付印</t>
    <rPh sb="0" eb="2">
      <t>リョウシュウ</t>
    </rPh>
    <rPh sb="2" eb="5">
      <t>ヒヅケイン</t>
    </rPh>
    <phoneticPr fontId="14"/>
  </si>
  <si>
    <t>上記の金額を領収しましたので通知します。</t>
    <rPh sb="0" eb="2">
      <t>ジョウキ</t>
    </rPh>
    <rPh sb="3" eb="5">
      <t>キンガク</t>
    </rPh>
    <rPh sb="6" eb="8">
      <t>リョウシュウ</t>
    </rPh>
    <rPh sb="14" eb="16">
      <t>ツウチ</t>
    </rPh>
    <phoneticPr fontId="14"/>
  </si>
  <si>
    <t>納入期限</t>
    <rPh sb="0" eb="2">
      <t>ノウニュウ</t>
    </rPh>
    <rPh sb="2" eb="4">
      <t>キゲン</t>
    </rPh>
    <phoneticPr fontId="14"/>
  </si>
  <si>
    <t>様</t>
    <rPh sb="0" eb="1">
      <t>サマ</t>
    </rPh>
    <phoneticPr fontId="14"/>
  </si>
  <si>
    <t>内容</t>
    <rPh sb="0" eb="2">
      <t>ナイヨウ</t>
    </rPh>
    <phoneticPr fontId="14"/>
  </si>
  <si>
    <t>円</t>
    <rPh sb="0" eb="1">
      <t>エン</t>
    </rPh>
    <phoneticPr fontId="14"/>
  </si>
  <si>
    <t xml:space="preserve"> 金額</t>
    <rPh sb="1" eb="3">
      <t>キンガク</t>
    </rPh>
    <phoneticPr fontId="14"/>
  </si>
  <si>
    <t>通知書番号</t>
    <rPh sb="0" eb="2">
      <t>ツウチ</t>
    </rPh>
    <rPh sb="2" eb="3">
      <t>ショ</t>
    </rPh>
    <rPh sb="3" eb="5">
      <t>バンゴウ</t>
    </rPh>
    <phoneticPr fontId="14"/>
  </si>
  <si>
    <t>収 納 済 通 知 書</t>
    <rPh sb="0" eb="1">
      <t>オサム</t>
    </rPh>
    <rPh sb="2" eb="3">
      <t>オサム</t>
    </rPh>
    <rPh sb="4" eb="5">
      <t>ス</t>
    </rPh>
    <rPh sb="6" eb="7">
      <t>ツウ</t>
    </rPh>
    <rPh sb="8" eb="9">
      <t>チ</t>
    </rPh>
    <rPh sb="10" eb="11">
      <t>ショ</t>
    </rPh>
    <phoneticPr fontId="14"/>
  </si>
  <si>
    <t>納入者保管</t>
    <rPh sb="0" eb="2">
      <t>ノウニュウ</t>
    </rPh>
    <rPh sb="2" eb="3">
      <t>シャ</t>
    </rPh>
    <rPh sb="3" eb="5">
      <t>ホカン</t>
    </rPh>
    <phoneticPr fontId="14"/>
  </si>
  <si>
    <t xml:space="preserve"> 山田町指定金融機関等</t>
    <rPh sb="1" eb="4">
      <t>ヤマダマチ</t>
    </rPh>
    <rPh sb="4" eb="6">
      <t>シテイ</t>
    </rPh>
    <rPh sb="6" eb="8">
      <t>キンユウ</t>
    </rPh>
    <rPh sb="8" eb="11">
      <t>キカントウ</t>
    </rPh>
    <phoneticPr fontId="14"/>
  </si>
  <si>
    <t>設計図書等販売代</t>
    <rPh sb="0" eb="2">
      <t>セッケイ</t>
    </rPh>
    <rPh sb="2" eb="4">
      <t>トショ</t>
    </rPh>
    <rPh sb="4" eb="5">
      <t>トウ</t>
    </rPh>
    <rPh sb="5" eb="7">
      <t>ハンバイ</t>
    </rPh>
    <rPh sb="7" eb="8">
      <t>ダイ</t>
    </rPh>
    <phoneticPr fontId="14"/>
  </si>
  <si>
    <t>細節</t>
    <rPh sb="0" eb="1">
      <t>ホソ</t>
    </rPh>
    <rPh sb="1" eb="2">
      <t>セツ</t>
    </rPh>
    <phoneticPr fontId="14"/>
  </si>
  <si>
    <t>雑入</t>
    <rPh sb="0" eb="1">
      <t>ザツ</t>
    </rPh>
    <rPh sb="1" eb="2">
      <t>イリ</t>
    </rPh>
    <phoneticPr fontId="14"/>
  </si>
  <si>
    <t>節</t>
    <rPh sb="0" eb="1">
      <t>セツ</t>
    </rPh>
    <phoneticPr fontId="14"/>
  </si>
  <si>
    <t>上記のとおり領収しました。</t>
    <rPh sb="0" eb="2">
      <t>ジョウキ</t>
    </rPh>
    <rPh sb="6" eb="8">
      <t>リョウシュウ</t>
    </rPh>
    <phoneticPr fontId="14"/>
  </si>
  <si>
    <t>項</t>
    <rPh sb="0" eb="1">
      <t>コウ</t>
    </rPh>
    <phoneticPr fontId="14"/>
  </si>
  <si>
    <t>佐藤　信逸</t>
    <rPh sb="0" eb="2">
      <t>サトウ</t>
    </rPh>
    <rPh sb="3" eb="4">
      <t>シン</t>
    </rPh>
    <rPh sb="4" eb="5">
      <t>イツ</t>
    </rPh>
    <phoneticPr fontId="14"/>
  </si>
  <si>
    <t>諸収入</t>
    <rPh sb="0" eb="1">
      <t>ショ</t>
    </rPh>
    <rPh sb="1" eb="3">
      <t>シュウニュウ</t>
    </rPh>
    <phoneticPr fontId="14"/>
  </si>
  <si>
    <t>款</t>
    <rPh sb="0" eb="1">
      <t>カン</t>
    </rPh>
    <phoneticPr fontId="14"/>
  </si>
  <si>
    <t>山田町長</t>
    <rPh sb="0" eb="4">
      <t>ヤマダチョウチョウ</t>
    </rPh>
    <phoneticPr fontId="14"/>
  </si>
  <si>
    <t>財政課</t>
    <rPh sb="0" eb="2">
      <t>ザイセイ</t>
    </rPh>
    <rPh sb="2" eb="3">
      <t>カ</t>
    </rPh>
    <phoneticPr fontId="14"/>
  </si>
  <si>
    <t>所属課</t>
    <rPh sb="0" eb="2">
      <t>ショゾク</t>
    </rPh>
    <rPh sb="2" eb="3">
      <t>カ</t>
    </rPh>
    <phoneticPr fontId="14"/>
  </si>
  <si>
    <t>一般会計（現年）</t>
    <rPh sb="0" eb="2">
      <t>イッパン</t>
    </rPh>
    <rPh sb="2" eb="4">
      <t>カイケイ</t>
    </rPh>
    <rPh sb="5" eb="6">
      <t>ウツツ</t>
    </rPh>
    <rPh sb="6" eb="7">
      <t>トシ</t>
    </rPh>
    <phoneticPr fontId="14"/>
  </si>
  <si>
    <t>会計</t>
    <rPh sb="0" eb="2">
      <t>カイケイ</t>
    </rPh>
    <phoneticPr fontId="14"/>
  </si>
  <si>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4"/>
  </si>
  <si>
    <t>年度</t>
    <rPh sb="0" eb="2">
      <t>ネンド</t>
    </rPh>
    <phoneticPr fontId="14"/>
  </si>
  <si>
    <t>納入通知書兼領収証書</t>
    <rPh sb="0" eb="2">
      <t>ノウニュウ</t>
    </rPh>
    <rPh sb="2" eb="4">
      <t>ツウチ</t>
    </rPh>
    <rPh sb="4" eb="5">
      <t>ショ</t>
    </rPh>
    <rPh sb="5" eb="6">
      <t>ケン</t>
    </rPh>
    <rPh sb="6" eb="8">
      <t>リョウシュウ</t>
    </rPh>
    <rPh sb="8" eb="10">
      <t>ショウショ</t>
    </rPh>
    <phoneticPr fontId="14"/>
  </si>
  <si>
    <t>領収日付印</t>
    <rPh sb="4" eb="5">
      <t>イン</t>
    </rPh>
    <phoneticPr fontId="14"/>
  </si>
  <si>
    <t>　引換日　　　　　年　　月　　日</t>
    <rPh sb="1" eb="3">
      <t>ヒキカエ</t>
    </rPh>
    <rPh sb="3" eb="4">
      <t>ビ</t>
    </rPh>
    <rPh sb="9" eb="10">
      <t>ネン</t>
    </rPh>
    <rPh sb="12" eb="13">
      <t>ツキ</t>
    </rPh>
    <rPh sb="15" eb="16">
      <t>ヒ</t>
    </rPh>
    <phoneticPr fontId="14"/>
  </si>
  <si>
    <t>工事名</t>
    <rPh sb="0" eb="3">
      <t>コウジメイ</t>
    </rPh>
    <phoneticPr fontId="14"/>
  </si>
  <si>
    <t>電話番号</t>
    <rPh sb="0" eb="2">
      <t>デンワ</t>
    </rPh>
    <rPh sb="2" eb="4">
      <t>バンゴウ</t>
    </rPh>
    <phoneticPr fontId="14"/>
  </si>
  <si>
    <t>担当者</t>
    <rPh sb="0" eb="3">
      <t>タントウシャ</t>
    </rPh>
    <phoneticPr fontId="14"/>
  </si>
  <si>
    <t>納入場所（指定金融機関等）</t>
    <rPh sb="0" eb="2">
      <t>ノウニュウ</t>
    </rPh>
    <rPh sb="2" eb="4">
      <t>バショ</t>
    </rPh>
    <rPh sb="5" eb="7">
      <t>シテイ</t>
    </rPh>
    <rPh sb="7" eb="9">
      <t>キンユウ</t>
    </rPh>
    <rPh sb="9" eb="12">
      <t>キカントウ</t>
    </rPh>
    <phoneticPr fontId="14"/>
  </si>
  <si>
    <t>様式第６号</t>
    <phoneticPr fontId="14"/>
  </si>
  <si>
    <t xml:space="preserve"> </t>
    <phoneticPr fontId="14"/>
  </si>
  <si>
    <t>表封筒用</t>
    <rPh sb="0" eb="1">
      <t>オモテ</t>
    </rPh>
    <rPh sb="1" eb="3">
      <t>フウトウ</t>
    </rPh>
    <rPh sb="3" eb="4">
      <t>ヨウ</t>
    </rPh>
    <phoneticPr fontId="14"/>
  </si>
  <si>
    <t>表</t>
    <rPh sb="0" eb="1">
      <t>オモテ</t>
    </rPh>
    <phoneticPr fontId="14"/>
  </si>
  <si>
    <t>〒028-1392</t>
    <phoneticPr fontId="14"/>
  </si>
  <si>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4"/>
  </si>
  <si>
    <t>山田町役場財政課　行</t>
    <rPh sb="0" eb="2">
      <t>ヤマダ</t>
    </rPh>
    <rPh sb="2" eb="3">
      <t>マチ</t>
    </rPh>
    <rPh sb="3" eb="5">
      <t>ヤクバ</t>
    </rPh>
    <rPh sb="5" eb="7">
      <t>ザイセイ</t>
    </rPh>
    <rPh sb="7" eb="8">
      <t>カ</t>
    </rPh>
    <rPh sb="9" eb="10">
      <t>ユキ</t>
    </rPh>
    <phoneticPr fontId="14"/>
  </si>
  <si>
    <t>入札書類在中</t>
    <rPh sb="0" eb="2">
      <t>ニュウサツ</t>
    </rPh>
    <rPh sb="2" eb="3">
      <t>ショ</t>
    </rPh>
    <rPh sb="3" eb="4">
      <t>ルイ</t>
    </rPh>
    <rPh sb="4" eb="6">
      <t>ザイチュウ</t>
    </rPh>
    <phoneticPr fontId="14"/>
  </si>
  <si>
    <t>開札日時</t>
    <rPh sb="0" eb="2">
      <t>カイサツ</t>
    </rPh>
    <rPh sb="2" eb="4">
      <t>ニチジ</t>
    </rPh>
    <phoneticPr fontId="14"/>
  </si>
  <si>
    <t>裏</t>
    <rPh sb="0" eb="1">
      <t>ウラ</t>
    </rPh>
    <phoneticPr fontId="14"/>
  </si>
  <si>
    <t>差出人</t>
    <rPh sb="0" eb="2">
      <t>サシダシ</t>
    </rPh>
    <rPh sb="2" eb="3">
      <t>ニン</t>
    </rPh>
    <phoneticPr fontId="14"/>
  </si>
  <si>
    <t>所在地</t>
    <rPh sb="0" eb="3">
      <t>ショザイチ</t>
    </rPh>
    <phoneticPr fontId="14"/>
  </si>
  <si>
    <t>中封筒用</t>
    <rPh sb="0" eb="1">
      <t>ナカ</t>
    </rPh>
    <rPh sb="1" eb="3">
      <t>フウトウ</t>
    </rPh>
    <rPh sb="3" eb="4">
      <t>ヨウ</t>
    </rPh>
    <phoneticPr fontId="14"/>
  </si>
  <si>
    <t>入札書・工事費内訳書　在中</t>
    <rPh sb="0" eb="2">
      <t>ニュウサツ</t>
    </rPh>
    <rPh sb="2" eb="3">
      <t>ショ</t>
    </rPh>
    <rPh sb="4" eb="7">
      <t>コウジヒ</t>
    </rPh>
    <rPh sb="7" eb="10">
      <t>ウチワケショ</t>
    </rPh>
    <rPh sb="11" eb="13">
      <t>ザイチュウ</t>
    </rPh>
    <phoneticPr fontId="14"/>
  </si>
  <si>
    <t>開札日時　</t>
    <rPh sb="0" eb="2">
      <t>カイサツ</t>
    </rPh>
    <rPh sb="2" eb="4">
      <t>ニチジ</t>
    </rPh>
    <phoneticPr fontId="14"/>
  </si>
  <si>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29"/>
  </si>
  <si>
    <t>貼り合せている部分を封印してください。</t>
    <rPh sb="0" eb="1">
      <t>ハ</t>
    </rPh>
    <rPh sb="2" eb="3">
      <t>アワ</t>
    </rPh>
    <rPh sb="7" eb="9">
      <t>ブブン</t>
    </rPh>
    <rPh sb="10" eb="12">
      <t>フウイン</t>
    </rPh>
    <phoneticPr fontId="29"/>
  </si>
  <si>
    <t>表</t>
    <phoneticPr fontId="14"/>
  </si>
  <si>
    <t>　</t>
    <phoneticPr fontId="14"/>
  </si>
  <si>
    <t>例</t>
    <rPh sb="0" eb="1">
      <t>レイ</t>
    </rPh>
    <phoneticPr fontId="29"/>
  </si>
  <si>
    <t>糊付け、封印</t>
    <rPh sb="0" eb="2">
      <t>ノリヅ</t>
    </rPh>
    <rPh sb="4" eb="6">
      <t>フウイン</t>
    </rPh>
    <phoneticPr fontId="14"/>
  </si>
  <si>
    <t>裏</t>
    <phoneticPr fontId="14"/>
  </si>
  <si>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</si>
  <si>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</si>
  <si>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</si>
  <si>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</si>
  <si>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</si>
  <si>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</si>
  <si>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</si>
  <si>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</si>
  <si>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</si>
  <si>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</si>
  <si>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</si>
  <si>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</si>
  <si>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</si>
  <si>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</si>
  <si>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</si>
  <si>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</si>
  <si>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</si>
  <si>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</si>
  <si>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</si>
  <si>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</si>
  <si>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</si>
  <si>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</si>
  <si>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</si>
  <si>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</si>
  <si>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</si>
  <si>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</si>
  <si>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</si>
  <si>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</si>
  <si>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</si>
  <si>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</si>
  <si>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</si>
  <si>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</si>
  <si>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</si>
  <si>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</si>
  <si>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</si>
  <si>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</si>
  <si>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</si>
  <si>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</si>
  <si>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E-mail:nyuusatu@town.yamada.iwate.jp</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</si>
  <si>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</si>
  <si>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</si>
  <si>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</si>
  <si>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</si>
  <si>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</si>
  <si>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</si>
  <si>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</si>
  <si>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</si>
  <si>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</si>
  <si>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</si>
  <si>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</si>
  <si>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</si>
  <si>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</si>
  <si>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</si>
  <si>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</si>
  <si>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</si>
  <si>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</si>
  <si>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</si>
  <si>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</si>
  <si>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</si>
  <si>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</si>
  <si>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</si>
  <si>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</si>
  <si>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</si>
  <si>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</si>
  <si>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</si>
  <si>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</si>
  <si>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</si>
  <si>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</si>
  <si>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</si>
  <si>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</si>
  <si>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</si>
  <si>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</si>
  <si>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</si>
  <si>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</si>
  <si>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</si>
  <si>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</si>
  <si>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</si>
  <si>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</si>
  <si>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</si>
  <si>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</si>
  <si>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</si>
  <si>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</si>
  <si>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</si>
  <si>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</si>
  <si>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4"/>
  </si>
  <si>
    <t>開札日（曜日）</t>
    <rPh sb="0" eb="2">
      <t>カイサツ</t>
    </rPh>
    <rPh sb="2" eb="3">
      <t>ビ</t>
    </rPh>
    <rPh sb="4" eb="6">
      <t>ヨウビ</t>
    </rPh>
    <phoneticPr fontId="2"/>
  </si>
  <si>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</si>
  <si>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</si>
  <si>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</si>
  <si>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</si>
  <si>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</si>
  <si>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チェック</t>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</si>
  <si>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</si>
  <si>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</si>
  <si>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</si>
  <si>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</si>
  <si>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</si>
  <si>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</si>
  <si>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</si>
  <si>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</si>
  <si>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</si>
  <si>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</si>
  <si>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</si>
  <si>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</si>
  <si>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</si>
  <si>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</si>
  <si>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</si>
  <si>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</si>
  <si>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</si>
  <si>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</si>
  <si>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</si>
  <si>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</si>
  <si>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</si>
  <si>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</si>
  <si>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</si>
  <si>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</si>
  <si>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記載された工事名、開札日時に誤りはないか</t>
    <rPh sb="0" eb="2">
      <t>キサイ</t>
    </rPh>
    <rPh sb="5" eb="8">
      <t>コウジメイ</t>
    </rPh>
    <rPh sb="9" eb="11">
      <t>カイサツ</t>
    </rPh>
    <rPh sb="11" eb="13">
      <t>ニチジ</t>
    </rPh>
    <rPh sb="14" eb="15">
      <t>アヤマ</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</si>
  <si>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</si>
  <si>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</si>
  <si>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</si>
  <si>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</si>
  <si>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</si>
  <si>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</si>
  <si>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</si>
  <si>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</si>
  <si>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</si>
  <si>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</si>
  <si>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</si>
  <si>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</si>
  <si>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4"/>
  </si>
  <si>
    <t>商号</t>
    <rPh sb="0" eb="2">
      <t>ショウゴウ</t>
    </rPh>
    <phoneticPr fontId="14"/>
  </si>
  <si>
    <t xml:space="preserve">
　　岩手銀行　本店・各支店
　　北日本銀行　本店・各支店
　　宮古信用金庫　本店・各支店
　　新岩手農業協同組合　本所・各支所
　　東日本信用漁業協同組合連合会
　　　宮古山田支店　町内各営業店</t>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チョウナイ</t>
    </rPh>
    <rPh sb="99" eb="100">
      <t>カク</t>
    </rPh>
    <rPh sb="100" eb="102">
      <t>エイギョウ</t>
    </rPh>
    <rPh sb="102" eb="103">
      <t>テン</t>
    </rPh>
    <phoneticPr fontId="14"/>
  </si>
  <si>
    <t>工事名</t>
    <rPh sb="0" eb="2">
      <t>コウジ</t>
    </rPh>
    <rPh sb="2" eb="3">
      <t>メイ</t>
    </rPh>
    <phoneticPr fontId="14"/>
  </si>
  <si>
    <t>　ウの場合のパスワード通知先（いずれか希望する方法に宛先を記載すること。）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4"/>
  </si>
  <si>
    <t>①FAX番号：</t>
    <rPh sb="4" eb="6">
      <t>バンゴウ</t>
    </rPh>
    <phoneticPr fontId="14"/>
  </si>
  <si>
    <t>※受取方法がア又はイの場合には、領収印が必要となります。</t>
    <phoneticPr fontId="14"/>
  </si>
  <si>
    <t>②E-MAIL：</t>
    <phoneticPr fontId="14"/>
  </si>
  <si>
    <t>受取方法がア又はイの場合の代金</t>
    <rPh sb="0" eb="2">
      <t>ウケトリ</t>
    </rPh>
    <rPh sb="2" eb="4">
      <t>ホウホウ</t>
    </rPh>
    <rPh sb="6" eb="7">
      <t>マタ</t>
    </rPh>
    <rPh sb="10" eb="12">
      <t>バアイ</t>
    </rPh>
    <rPh sb="13" eb="15">
      <t>ダイキン</t>
    </rPh>
    <phoneticPr fontId="14"/>
  </si>
  <si>
    <t>※ここから下は、受け取り方法がア又はイの場合に使用。</t>
    <rPh sb="5" eb="6">
      <t>シタ</t>
    </rPh>
    <rPh sb="8" eb="9">
      <t>ウ</t>
    </rPh>
    <rPh sb="10" eb="11">
      <t>ト</t>
    </rPh>
    <rPh sb="12" eb="14">
      <t>ホウホウ</t>
    </rPh>
    <rPh sb="16" eb="17">
      <t>マタ</t>
    </rPh>
    <rPh sb="20" eb="22">
      <t>バアイ</t>
    </rPh>
    <rPh sb="23" eb="25">
      <t>シヨウ</t>
    </rPh>
    <phoneticPr fontId="14"/>
  </si>
  <si>
    <t>目</t>
    <phoneticPr fontId="14"/>
  </si>
  <si>
    <t>※受取方法がア又はイの場合には、領収印が必要となります。</t>
    <phoneticPr fontId="14"/>
  </si>
  <si>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4"/>
  </si>
  <si>
    <t>※受取方法がア又はイの場合には、領収印が必要となります。</t>
    <phoneticPr fontId="14"/>
  </si>
  <si>
    <t>※それ以外のものは中封筒に入れないこと。</t>
    <rPh sb="3" eb="5">
      <t>イガイ</t>
    </rPh>
    <rPh sb="9" eb="10">
      <t>ナカ</t>
    </rPh>
    <rPh sb="10" eb="12">
      <t>フウトウ</t>
    </rPh>
    <rPh sb="13" eb="14">
      <t>イ</t>
    </rPh>
    <phoneticPr fontId="29"/>
  </si>
  <si>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29"/>
  </si>
  <si>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29"/>
  </si>
  <si>
    <t>②中封筒を郵便用表封筒に封入する。</t>
    <rPh sb="1" eb="2">
      <t>ナカ</t>
    </rPh>
    <rPh sb="2" eb="4">
      <t>フウトウ</t>
    </rPh>
    <rPh sb="5" eb="8">
      <t>ユウビンヨウ</t>
    </rPh>
    <rPh sb="8" eb="9">
      <t>オモテ</t>
    </rPh>
    <rPh sb="9" eb="11">
      <t>フウトウ</t>
    </rPh>
    <rPh sb="12" eb="14">
      <t>フウニュウ</t>
    </rPh>
    <phoneticPr fontId="29"/>
  </si>
  <si>
    <t>※それ以外のものは郵便用表封筒に入れないこと。</t>
    <rPh sb="3" eb="5">
      <t>イガイ</t>
    </rPh>
    <rPh sb="9" eb="12">
      <t>ユウビンヨウ</t>
    </rPh>
    <rPh sb="12" eb="13">
      <t>オモテ</t>
    </rPh>
    <rPh sb="13" eb="15">
      <t>フウトウ</t>
    </rPh>
    <rPh sb="16" eb="17">
      <t>イ</t>
    </rPh>
    <phoneticPr fontId="29"/>
  </si>
  <si>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29"/>
  </si>
  <si>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29"/>
  </si>
  <si>
    <t>　※郵便用表封筒への封印は不要とする。</t>
    <rPh sb="2" eb="5">
      <t>ユウビンヨウ</t>
    </rPh>
    <rPh sb="5" eb="6">
      <t>オモテ</t>
    </rPh>
    <rPh sb="6" eb="8">
      <t>フウトウ</t>
    </rPh>
    <rPh sb="10" eb="12">
      <t>フウイン</t>
    </rPh>
    <rPh sb="13" eb="15">
      <t>フヨウ</t>
    </rPh>
    <phoneticPr fontId="29"/>
  </si>
  <si>
    <t>　入　札　書　類</t>
    <phoneticPr fontId="29"/>
  </si>
  <si>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</si>
  <si>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</si>
  <si>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</si>
  <si>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</si>
  <si>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様式第１１号</t>
    <phoneticPr fontId="2"/>
  </si>
  <si>
    <t>　山田町発注の上記工事の設計図書等の受取を申込みます。
　受取方法がア又はイの場合は、領収日付印の押印をもって引換証とします。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4"/>
  </si>
  <si>
    <t>共同企業体名称</t>
    <rPh sb="0" eb="2">
      <t>キョウドウ</t>
    </rPh>
    <rPh sb="2" eb="5">
      <t>キギョウタイ</t>
    </rPh>
    <rPh sb="5" eb="7">
      <t>メイショウ</t>
    </rPh>
    <phoneticPr fontId="2"/>
  </si>
  <si>
    <t>構成員</t>
    <rPh sb="0" eb="3">
      <t>コウセイイン</t>
    </rPh>
    <phoneticPr fontId="2"/>
  </si>
  <si>
    <t>　（入札者）</t>
    <rPh sb="2" eb="5">
      <t>ニュウサツシャ</t>
    </rPh>
    <phoneticPr fontId="2"/>
  </si>
  <si>
    <t>　　共同企業体名称</t>
    <rPh sb="2" eb="4">
      <t>キョウドウ</t>
    </rPh>
    <rPh sb="4" eb="7">
      <t>キギョウタイ</t>
    </rPh>
    <rPh sb="7" eb="9">
      <t>メイショウ</t>
    </rPh>
    <phoneticPr fontId="2"/>
  </si>
  <si>
    <t xml:space="preserve">(代表者) </t>
    <rPh sb="1" eb="4">
      <t>ダイヒョウシャ</t>
    </rPh>
    <phoneticPr fontId="2"/>
  </si>
  <si>
    <t>共同企業体名称</t>
    <rPh sb="0" eb="2">
      <t>キョウドウ</t>
    </rPh>
    <rPh sb="2" eb="5">
      <t>キギョウタイ</t>
    </rPh>
    <rPh sb="5" eb="7">
      <t>メイショウ</t>
    </rPh>
    <phoneticPr fontId="2"/>
  </si>
  <si>
    <t>（代表者）</t>
    <rPh sb="1" eb="4">
      <t>ダイヒョウシャ</t>
    </rPh>
    <phoneticPr fontId="2"/>
  </si>
  <si>
    <t>←特定共同企業体協定書に記載の「共同企業体の名称」を入力してください</t>
    <rPh sb="1" eb="3">
      <t>トクテイ</t>
    </rPh>
    <rPh sb="3" eb="5">
      <t>キョウドウ</t>
    </rPh>
    <rPh sb="5" eb="8">
      <t>キギョウタイ</t>
    </rPh>
    <rPh sb="8" eb="11">
      <t>キョウテイショ</t>
    </rPh>
    <rPh sb="12" eb="14">
      <t>キサイ</t>
    </rPh>
    <rPh sb="16" eb="18">
      <t>キョウドウ</t>
    </rPh>
    <rPh sb="18" eb="21">
      <t>キギョウタイ</t>
    </rPh>
    <rPh sb="22" eb="24">
      <t>メイショウ</t>
    </rPh>
    <rPh sb="26" eb="28">
      <t>ニュウリョク</t>
    </rPh>
    <phoneticPr fontId="2"/>
  </si>
  <si>
    <t>　様式を印刷する場合は、各シートを開いて印刷してください。金額等、シートに直接入力する欄がある場合もありますので、ご注意ください。</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</si>
  <si>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どなたのお名前で印刷しますか？</t>
    <rPh sb="5" eb="7">
      <t>ナマエ</t>
    </rPh>
    <rPh sb="8" eb="10">
      <t>インサツ</t>
    </rPh>
    <phoneticPr fontId="2"/>
  </si>
  <si>
    <t>所在地</t>
    <rPh sb="0" eb="3">
      <t>ショザイチ</t>
    </rPh>
    <phoneticPr fontId="2"/>
  </si>
  <si>
    <t>商号</t>
    <rPh sb="0" eb="2">
      <t>ショウゴウ</t>
    </rPh>
    <phoneticPr fontId="2"/>
  </si>
  <si>
    <t>担当者</t>
    <rPh sb="0" eb="3">
      <t>タントウシャ</t>
    </rPh>
    <phoneticPr fontId="2"/>
  </si>
  <si>
    <t>電話番号</t>
    <rPh sb="0" eb="2">
      <t>デンワ</t>
    </rPh>
    <rPh sb="2" eb="4">
      <t>バンゴウ</t>
    </rPh>
    <phoneticPr fontId="2"/>
  </si>
  <si>
    <t>どの構成員の名前で印刷するか、シート内で選択してください。</t>
    <rPh sb="2" eb="5">
      <t>コウセイイン</t>
    </rPh>
    <rPh sb="6" eb="8">
      <t>ナマエ</t>
    </rPh>
    <rPh sb="9" eb="11">
      <t>インサツ</t>
    </rPh>
    <rPh sb="18" eb="19">
      <t>ナイ</t>
    </rPh>
    <rPh sb="20" eb="22">
      <t>センタク</t>
    </rPh>
    <phoneticPr fontId="2"/>
  </si>
  <si>
    <t>注意事項等</t>
    <rPh sb="0" eb="2">
      <t>チュウイ</t>
    </rPh>
    <rPh sb="2" eb="4">
      <t>ジコウ</t>
    </rPh>
    <rPh sb="4" eb="5">
      <t>トウ</t>
    </rPh>
    <phoneticPr fontId="2"/>
  </si>
  <si>
    <t>ＪＶ代表者</t>
    <rPh sb="2" eb="5">
      <t>ダイヒョウシャ</t>
    </rPh>
    <phoneticPr fontId="2"/>
  </si>
  <si>
    <t>構成員(ＪＶの代表者)</t>
    <rPh sb="0" eb="3">
      <t>コウセイイン</t>
    </rPh>
    <rPh sb="7" eb="10">
      <t>ダイヒョウシャ</t>
    </rPh>
    <phoneticPr fontId="2"/>
  </si>
  <si>
    <t>　ＪＶの場合は、「商号又は名称」欄はＪＶの名称を記載すること。郵便用表封筒の差出人欄についても同様とすること。</t>
    <rPh sb="4" eb="6">
      <t>バアイ</t>
    </rPh>
    <rPh sb="9" eb="11">
      <t>ショウゴウ</t>
    </rPh>
    <rPh sb="11" eb="12">
      <t>マタ</t>
    </rPh>
    <rPh sb="13" eb="15">
      <t>メイショウ</t>
    </rPh>
    <rPh sb="16" eb="17">
      <t>ラン</t>
    </rPh>
    <rPh sb="21" eb="23">
      <t>メイショウ</t>
    </rPh>
    <rPh sb="24" eb="26">
      <t>キサイ</t>
    </rPh>
    <rPh sb="31" eb="34">
      <t>ユウビンヨウ</t>
    </rPh>
    <rPh sb="34" eb="35">
      <t>オモテ</t>
    </rPh>
    <rPh sb="35" eb="37">
      <t>フウトウ</t>
    </rPh>
    <rPh sb="38" eb="40">
      <t>サシダシ</t>
    </rPh>
    <rPh sb="40" eb="41">
      <t>ニン</t>
    </rPh>
    <rPh sb="41" eb="42">
      <t>ラン</t>
    </rPh>
    <rPh sb="47" eb="49">
      <t>ドウヨウ</t>
    </rPh>
    <phoneticPr fontId="2"/>
  </si>
  <si>
    <t>内訳欄の各項目の合計額と一致しているか</t>
    <rPh sb="0" eb="2">
      <t>ウチワケ</t>
    </rPh>
    <rPh sb="2" eb="3">
      <t>ラン</t>
    </rPh>
    <rPh sb="4" eb="7">
      <t>カクコウモク</t>
    </rPh>
    <rPh sb="8" eb="10">
      <t>ゴウケイ</t>
    </rPh>
    <rPh sb="10" eb="11">
      <t>ガク</t>
    </rPh>
    <rPh sb="12" eb="14">
      <t>イッチ</t>
    </rPh>
    <phoneticPr fontId="2"/>
  </si>
  <si>
    <r>
      <rPr>
        <b/>
        <sz val="11"/>
        <rFont val="ＭＳ ゴシック"/>
        <family val="3"/>
        <charset val="128"/>
      </rPr>
      <t>糊付けし、入札書に押印した印で中封筒の貼り合わせている部分を封印しているか</t>
    </r>
    <r>
      <rPr>
        <u/>
        <sz val="11"/>
        <rFont val="ＭＳ 明朝"/>
        <family val="1"/>
        <charset val="128"/>
      </rPr>
      <t>（特定共同企業体（ＪＶ）の場合は、ＪＶ構成員２者の封印又はＪＶ代表者の封印としているか）</t>
    </r>
    <r>
      <rPr>
        <sz val="11"/>
        <rFont val="ＭＳ 明朝"/>
        <family val="1"/>
        <charset val="128"/>
      </rPr>
      <t xml:space="preserve">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</si>
  <si>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中封筒用ラベルにＪＶ名称を記載し、封筒へ貼付（または直接印字）しているか</t>
    <rPh sb="0" eb="1">
      <t>ナカ</t>
    </rPh>
    <rPh sb="1" eb="3">
      <t>フウトウ</t>
    </rPh>
    <rPh sb="3" eb="4">
      <t>ヨウ</t>
    </rPh>
    <rPh sb="10" eb="12">
      <t>メイショウ</t>
    </rPh>
    <rPh sb="13" eb="15">
      <t>キサイ</t>
    </rPh>
    <rPh sb="17" eb="19">
      <t>フウトウ</t>
    </rPh>
    <rPh sb="20" eb="22">
      <t>チョウフ</t>
    </rPh>
    <rPh sb="26" eb="28">
      <t>チョクセツ</t>
    </rPh>
    <rPh sb="28" eb="30">
      <t>インジ</t>
    </rPh>
    <phoneticPr fontId="2"/>
  </si>
  <si>
    <r>
      <t>ＪＶの構成員（契約締結権限を委任している場合は受任者）の住所、商号又は名称、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、代表者氏名がそれぞれ記載されているか
</t>
    </r>
    <r>
      <rPr>
        <b/>
        <sz val="11"/>
        <rFont val="ＭＳ ゴシック"/>
        <family val="3"/>
        <charset val="128"/>
      </rPr>
      <t>※代表者職名を未記載のまま入札する例があるので注意すること</t>
    </r>
    <rPh sb="3" eb="6">
      <t>コウセイイン</t>
    </rPh>
    <rPh sb="7" eb="13">
      <t>ケイヤクテイケツケンゲン</t>
    </rPh>
    <rPh sb="14" eb="16">
      <t>イニン</t>
    </rPh>
    <rPh sb="20" eb="22">
      <t>バアイ</t>
    </rPh>
    <rPh sb="23" eb="25">
      <t>ジュニン</t>
    </rPh>
    <rPh sb="25" eb="26">
      <t>シャ</t>
    </rPh>
    <rPh sb="28" eb="30">
      <t>ジュウショ</t>
    </rPh>
    <rPh sb="31" eb="33">
      <t>ショウゴウ</t>
    </rPh>
    <rPh sb="33" eb="34">
      <t>マタ</t>
    </rPh>
    <rPh sb="35" eb="37">
      <t>メイショウ</t>
    </rPh>
    <rPh sb="38" eb="41">
      <t>ダイヒョウシャ</t>
    </rPh>
    <rPh sb="41" eb="42">
      <t>ショク</t>
    </rPh>
    <rPh sb="42" eb="43">
      <t>メイ</t>
    </rPh>
    <rPh sb="44" eb="47">
      <t>ダイヒョウシャ</t>
    </rPh>
    <rPh sb="47" eb="49">
      <t>シメイ</t>
    </rPh>
    <rPh sb="54" eb="56">
      <t>キサイ</t>
    </rPh>
    <rPh sb="64" eb="67">
      <t>ダイヒョウシャ</t>
    </rPh>
    <rPh sb="67" eb="69">
      <t>ショクメイ</t>
    </rPh>
    <rPh sb="70" eb="73">
      <t>ミキサイ</t>
    </rPh>
    <rPh sb="76" eb="78">
      <t>ニュウサツ</t>
    </rPh>
    <rPh sb="80" eb="81">
      <t>レイ</t>
    </rPh>
    <rPh sb="86" eb="88">
      <t>チュウイ</t>
    </rPh>
    <phoneticPr fontId="2"/>
  </si>
  <si>
    <r>
      <t>ＪＶの構成員（契約締結権限を委任している場合は受任者）の住所、商号又は名称、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、代表者氏名がそれぞれ記載されているか
</t>
    </r>
    <r>
      <rPr>
        <b/>
        <sz val="11"/>
        <rFont val="ＭＳ ゴシック"/>
        <family val="3"/>
        <charset val="128"/>
      </rPr>
      <t>※代表者職名を未記載のまま入札する例があるので注意すること</t>
    </r>
    <rPh sb="3" eb="6">
      <t>コウセイイン</t>
    </rPh>
    <rPh sb="28" eb="30">
      <t>ジュウショ</t>
    </rPh>
    <rPh sb="31" eb="33">
      <t>ショウゴウ</t>
    </rPh>
    <rPh sb="33" eb="34">
      <t>マタ</t>
    </rPh>
    <rPh sb="35" eb="37">
      <t>メイショウ</t>
    </rPh>
    <rPh sb="38" eb="41">
      <t>ダイヒョウシャ</t>
    </rPh>
    <rPh sb="41" eb="42">
      <t>ショク</t>
    </rPh>
    <rPh sb="42" eb="43">
      <t>メイ</t>
    </rPh>
    <rPh sb="44" eb="47">
      <t>ダイヒョウシャ</t>
    </rPh>
    <rPh sb="47" eb="49">
      <t>シメイ</t>
    </rPh>
    <rPh sb="54" eb="56">
      <t>キサイ</t>
    </rPh>
    <phoneticPr fontId="2"/>
  </si>
  <si>
    <t>ＪＶの代表者と構成員の記載内容に誤りがないか</t>
    <rPh sb="3" eb="6">
      <t>ダイヒョウシャ</t>
    </rPh>
    <rPh sb="7" eb="10">
      <t>コウセイイン</t>
    </rPh>
    <rPh sb="11" eb="13">
      <t>キサイ</t>
    </rPh>
    <rPh sb="13" eb="15">
      <t>ナイヨウ</t>
    </rPh>
    <rPh sb="16" eb="17">
      <t>アヤマ</t>
    </rPh>
    <phoneticPr fontId="2"/>
  </si>
  <si>
    <t>表封筒用ラベルにＪＶ代表者の所在地、ＪＶ名称を記載し、封筒へ貼付（または直接印字）しているか</t>
    <rPh sb="0" eb="1">
      <t>オモテ</t>
    </rPh>
    <rPh sb="1" eb="3">
      <t>フウトウ</t>
    </rPh>
    <rPh sb="3" eb="4">
      <t>ヨウ</t>
    </rPh>
    <rPh sb="10" eb="13">
      <t>ダイヒョウシャ</t>
    </rPh>
    <rPh sb="14" eb="17">
      <t>ショザイチ</t>
    </rPh>
    <rPh sb="20" eb="22">
      <t>メイショウ</t>
    </rPh>
    <rPh sb="23" eb="25">
      <t>キサイ</t>
    </rPh>
    <rPh sb="27" eb="29">
      <t>フウトウ</t>
    </rPh>
    <rPh sb="30" eb="32">
      <t>チョウフ</t>
    </rPh>
    <rPh sb="36" eb="38">
      <t>チョクセツ</t>
    </rPh>
    <rPh sb="38" eb="40">
      <t>インジ</t>
    </rPh>
    <phoneticPr fontId="2"/>
  </si>
  <si>
    <t>入札書の記載金額と工事費内訳書の工事価格（合計）は一致しているか</t>
    <rPh sb="0" eb="2">
      <t>ニュウサツ</t>
    </rPh>
    <rPh sb="2" eb="3">
      <t>ショ</t>
    </rPh>
    <rPh sb="4" eb="6">
      <t>キサイ</t>
    </rPh>
    <rPh sb="6" eb="8">
      <t>キンガク</t>
    </rPh>
    <rPh sb="9" eb="12">
      <t>コウジヒ</t>
    </rPh>
    <rPh sb="12" eb="15">
      <t>ウチワケショ</t>
    </rPh>
    <rPh sb="16" eb="18">
      <t>コウジ</t>
    </rPh>
    <rPh sb="18" eb="20">
      <t>カカク</t>
    </rPh>
    <rPh sb="21" eb="23">
      <t>ゴウケイ</t>
    </rPh>
    <rPh sb="25" eb="27">
      <t>イッチ</t>
    </rPh>
    <phoneticPr fontId="2"/>
  </si>
  <si>
    <t>裏面に続く</t>
    <rPh sb="0" eb="2">
      <t>ウラメン</t>
    </rPh>
    <rPh sb="3" eb="4">
      <t>ツヅ</t>
    </rPh>
    <phoneticPr fontId="2"/>
  </si>
  <si>
    <t xml:space="preserve">   構成員</t>
    <rPh sb="3" eb="6">
      <t>コウセイイン</t>
    </rPh>
    <phoneticPr fontId="2"/>
  </si>
  <si>
    <t xml:space="preserve">   構成員　</t>
    <rPh sb="3" eb="6">
      <t>コウセイイン</t>
    </rPh>
    <phoneticPr fontId="2"/>
  </si>
  <si>
    <t>　ＪＶの場合は、代表者の印鑑又は構成員２者の印鑑により封印をすること。</t>
    <rPh sb="4" eb="6">
      <t>バアイ</t>
    </rPh>
    <rPh sb="8" eb="11">
      <t>ダイヒョウシャ</t>
    </rPh>
    <rPh sb="12" eb="14">
      <t>インカン</t>
    </rPh>
    <rPh sb="14" eb="15">
      <t>マタ</t>
    </rPh>
    <rPh sb="16" eb="19">
      <t>コウセイイン</t>
    </rPh>
    <rPh sb="20" eb="21">
      <t>シャ</t>
    </rPh>
    <rPh sb="22" eb="24">
      <t>インカン</t>
    </rPh>
    <rPh sb="27" eb="29">
      <t>フウイン</t>
    </rPh>
    <phoneticPr fontId="2"/>
  </si>
  <si>
    <r>
      <t xml:space="preserve">特定共同企業体（ＪＶ）の名称が記載されているか
</t>
    </r>
    <r>
      <rPr>
        <b/>
        <sz val="11"/>
        <rFont val="ＭＳ ゴシック"/>
        <family val="3"/>
        <charset val="128"/>
      </rPr>
      <t>※特定共同企業体協定書において定められたＪＶの名称を正確に記載すること</t>
    </r>
    <rPh sb="0" eb="2">
      <t>トクテイ</t>
    </rPh>
    <rPh sb="2" eb="4">
      <t>キョウドウ</t>
    </rPh>
    <rPh sb="4" eb="7">
      <t>キギョウタイ</t>
    </rPh>
    <rPh sb="12" eb="14">
      <t>メイショウ</t>
    </rPh>
    <rPh sb="15" eb="17">
      <t>キサイ</t>
    </rPh>
    <rPh sb="25" eb="27">
      <t>トクテイ</t>
    </rPh>
    <rPh sb="27" eb="29">
      <t>キョウドウ</t>
    </rPh>
    <rPh sb="29" eb="32">
      <t>キギョウタイ</t>
    </rPh>
    <rPh sb="32" eb="35">
      <t>キョウテイショ</t>
    </rPh>
    <rPh sb="39" eb="40">
      <t>サダ</t>
    </rPh>
    <rPh sb="47" eb="49">
      <t>メイショウ</t>
    </rPh>
    <rPh sb="50" eb="52">
      <t>セイカク</t>
    </rPh>
    <rPh sb="53" eb="55">
      <t>キサイ</t>
    </rPh>
    <phoneticPr fontId="2"/>
  </si>
  <si>
    <t>郵便入札チェックリスト（条件付一般競争入札、２者ＪＶ用）</t>
    <rPh sb="0" eb="2">
      <t>ユウビン</t>
    </rPh>
    <rPh sb="2" eb="4">
      <t>ニュウサツ</t>
    </rPh>
    <rPh sb="12" eb="15">
      <t>ジョウケンツ</t>
    </rPh>
    <rPh sb="15" eb="17">
      <t>イッパン</t>
    </rPh>
    <rPh sb="17" eb="19">
      <t>キョウソウ</t>
    </rPh>
    <rPh sb="19" eb="21">
      <t>ニュウサツ</t>
    </rPh>
    <rPh sb="23" eb="24">
      <t>シャ</t>
    </rPh>
    <rPh sb="26" eb="27">
      <t>ヨウ</t>
    </rPh>
    <phoneticPr fontId="14"/>
  </si>
  <si>
    <t>郵便入札の方法（参照図、２者ＪＶ用）</t>
    <rPh sb="0" eb="2">
      <t>ユウビン</t>
    </rPh>
    <rPh sb="2" eb="4">
      <t>ニュウサツ</t>
    </rPh>
    <rPh sb="5" eb="7">
      <t>ホウホウ</t>
    </rPh>
    <rPh sb="8" eb="10">
      <t>サンショウ</t>
    </rPh>
    <rPh sb="10" eb="11">
      <t>ズ</t>
    </rPh>
    <rPh sb="13" eb="14">
      <t>シャ</t>
    </rPh>
    <rPh sb="16" eb="17">
      <t>ヨウ</t>
    </rPh>
    <phoneticPr fontId="14"/>
  </si>
  <si>
    <t>ＪＶの各構成員（２者）の印鑑が押印されているか</t>
    <rPh sb="3" eb="4">
      <t>カク</t>
    </rPh>
    <rPh sb="4" eb="7">
      <t>コウセイイン</t>
    </rPh>
    <rPh sb="9" eb="10">
      <t>シャ</t>
    </rPh>
    <rPh sb="12" eb="14">
      <t>インカン</t>
    </rPh>
    <rPh sb="15" eb="17">
      <t>オウイン</t>
    </rPh>
    <phoneticPr fontId="2"/>
  </si>
  <si>
    <t>山田町立山田小学校新校舎等建設工事</t>
    <rPh sb="0" eb="2">
      <t>ヤマダ</t>
    </rPh>
    <rPh sb="2" eb="4">
      <t>チョウリツ</t>
    </rPh>
    <rPh sb="4" eb="6">
      <t>ヤマダ</t>
    </rPh>
    <rPh sb="6" eb="9">
      <t>ショウガッコウ</t>
    </rPh>
    <rPh sb="9" eb="12">
      <t>シンコウシャ</t>
    </rPh>
    <rPh sb="12" eb="13">
      <t>トウ</t>
    </rPh>
    <rPh sb="13" eb="15">
      <t>ケンセツ</t>
    </rPh>
    <rPh sb="15" eb="17">
      <t>コウジ</t>
    </rPh>
    <phoneticPr fontId="2"/>
  </si>
  <si>
    <t>本 工 事 費</t>
    <rPh sb="0" eb="1">
      <t>ホン</t>
    </rPh>
    <rPh sb="2" eb="3">
      <t>コウ</t>
    </rPh>
    <rPh sb="4" eb="5">
      <t>コト</t>
    </rPh>
    <rPh sb="6" eb="7">
      <t>ヒ</t>
    </rPh>
    <phoneticPr fontId="2"/>
  </si>
  <si>
    <t>建築工事
（校舎）</t>
    <rPh sb="0" eb="2">
      <t>ケンチク</t>
    </rPh>
    <rPh sb="2" eb="4">
      <t>コウジ</t>
    </rPh>
    <rPh sb="6" eb="8">
      <t>コウシャ</t>
    </rPh>
    <phoneticPr fontId="2"/>
  </si>
  <si>
    <t>直接仮設</t>
    <rPh sb="0" eb="2">
      <t>チョクセツ</t>
    </rPh>
    <rPh sb="2" eb="4">
      <t>カセツ</t>
    </rPh>
    <phoneticPr fontId="2"/>
  </si>
  <si>
    <t>土工</t>
    <rPh sb="0" eb="2">
      <t>ドコウ</t>
    </rPh>
    <phoneticPr fontId="2"/>
  </si>
  <si>
    <t>地業</t>
    <rPh sb="0" eb="2">
      <t>チギョウ</t>
    </rPh>
    <phoneticPr fontId="2"/>
  </si>
  <si>
    <t>鉄筋</t>
    <rPh sb="0" eb="2">
      <t>テッキン</t>
    </rPh>
    <phoneticPr fontId="2"/>
  </si>
  <si>
    <t>型枠</t>
    <rPh sb="0" eb="2">
      <t>カタワク</t>
    </rPh>
    <phoneticPr fontId="2"/>
  </si>
  <si>
    <t>鉄骨工事</t>
    <rPh sb="0" eb="2">
      <t>テッコツ</t>
    </rPh>
    <rPh sb="2" eb="4">
      <t>コウジ</t>
    </rPh>
    <phoneticPr fontId="2"/>
  </si>
  <si>
    <t>既製コンクリート</t>
    <rPh sb="0" eb="2">
      <t>キセイ</t>
    </rPh>
    <phoneticPr fontId="2"/>
  </si>
  <si>
    <t>防水</t>
    <rPh sb="0" eb="2">
      <t>ボウスイ</t>
    </rPh>
    <phoneticPr fontId="2"/>
  </si>
  <si>
    <t>石</t>
    <rPh sb="0" eb="1">
      <t>イシ</t>
    </rPh>
    <phoneticPr fontId="2"/>
  </si>
  <si>
    <t>木工</t>
    <rPh sb="0" eb="2">
      <t>モッコウ</t>
    </rPh>
    <phoneticPr fontId="2"/>
  </si>
  <si>
    <t>屋根及びとい</t>
    <rPh sb="0" eb="2">
      <t>ヤネ</t>
    </rPh>
    <rPh sb="2" eb="3">
      <t>オヨ</t>
    </rPh>
    <phoneticPr fontId="2"/>
  </si>
  <si>
    <t>金属</t>
    <rPh sb="0" eb="2">
      <t>キンゾク</t>
    </rPh>
    <phoneticPr fontId="2"/>
  </si>
  <si>
    <t>左官</t>
    <rPh sb="0" eb="2">
      <t>サカン</t>
    </rPh>
    <phoneticPr fontId="2"/>
  </si>
  <si>
    <t>建具</t>
    <rPh sb="0" eb="2">
      <t>タテグ</t>
    </rPh>
    <phoneticPr fontId="2"/>
  </si>
  <si>
    <t>塗装</t>
    <rPh sb="0" eb="2">
      <t>トソウ</t>
    </rPh>
    <phoneticPr fontId="2"/>
  </si>
  <si>
    <t>内外装</t>
    <rPh sb="0" eb="3">
      <t>ナイガイソウ</t>
    </rPh>
    <phoneticPr fontId="2"/>
  </si>
  <si>
    <t>ユニット及びその他</t>
    <rPh sb="4" eb="5">
      <t>オヨ</t>
    </rPh>
    <rPh sb="8" eb="9">
      <t>タ</t>
    </rPh>
    <phoneticPr fontId="2"/>
  </si>
  <si>
    <t>建築工事
(屋内運動場)</t>
    <rPh sb="0" eb="2">
      <t>ケンチク</t>
    </rPh>
    <rPh sb="2" eb="4">
      <t>コウジ</t>
    </rPh>
    <rPh sb="6" eb="8">
      <t>オクナイ</t>
    </rPh>
    <rPh sb="8" eb="11">
      <t>ウンドウジョウ</t>
    </rPh>
    <phoneticPr fontId="2"/>
  </si>
  <si>
    <t>コンクリート</t>
    <phoneticPr fontId="2"/>
  </si>
  <si>
    <t>建築工事
（渡り廊下）</t>
    <rPh sb="0" eb="2">
      <t>ケンチク</t>
    </rPh>
    <rPh sb="2" eb="4">
      <t>コウジ</t>
    </rPh>
    <rPh sb="6" eb="7">
      <t>ワタ</t>
    </rPh>
    <rPh sb="8" eb="10">
      <t>ロウカ</t>
    </rPh>
    <phoneticPr fontId="2"/>
  </si>
  <si>
    <t>コンクリート</t>
    <phoneticPr fontId="2"/>
  </si>
  <si>
    <t>昇降機設備工事</t>
    <rPh sb="0" eb="3">
      <t>ショウコウキ</t>
    </rPh>
    <rPh sb="3" eb="5">
      <t>セツビ</t>
    </rPh>
    <rPh sb="5" eb="7">
      <t>コウジ</t>
    </rPh>
    <phoneticPr fontId="2"/>
  </si>
  <si>
    <t>エレベーター設備</t>
    <rPh sb="6" eb="8">
      <t>セツビ</t>
    </rPh>
    <phoneticPr fontId="2"/>
  </si>
  <si>
    <t>外構工事</t>
    <rPh sb="0" eb="4">
      <t>ガイコウコウジ</t>
    </rPh>
    <phoneticPr fontId="2"/>
  </si>
  <si>
    <t>工作物</t>
    <rPh sb="0" eb="3">
      <t>コウサクブツ</t>
    </rPh>
    <phoneticPr fontId="2"/>
  </si>
  <si>
    <t>外構</t>
    <rPh sb="0" eb="2">
      <t>ガイコウ</t>
    </rPh>
    <phoneticPr fontId="2"/>
  </si>
  <si>
    <t>植栽</t>
    <rPh sb="0" eb="2">
      <t>ショクサイ</t>
    </rPh>
    <phoneticPr fontId="2"/>
  </si>
  <si>
    <t>テニスコート
解体工事
（建築）</t>
    <rPh sb="7" eb="9">
      <t>カイタイ</t>
    </rPh>
    <rPh sb="9" eb="11">
      <t>コウジ</t>
    </rPh>
    <rPh sb="13" eb="15">
      <t>ケンチク</t>
    </rPh>
    <phoneticPr fontId="2"/>
  </si>
  <si>
    <t>解体撤去</t>
    <rPh sb="0" eb="2">
      <t>カイタイ</t>
    </rPh>
    <rPh sb="2" eb="4">
      <t>テッキョ</t>
    </rPh>
    <phoneticPr fontId="2"/>
  </si>
  <si>
    <t>発生材処理</t>
    <rPh sb="0" eb="3">
      <t>ハッセイザイ</t>
    </rPh>
    <rPh sb="3" eb="5">
      <t>ショリ</t>
    </rPh>
    <phoneticPr fontId="2"/>
  </si>
  <si>
    <t>テニスコート
解体工事
（設備）</t>
    <rPh sb="7" eb="9">
      <t>カイタイ</t>
    </rPh>
    <rPh sb="9" eb="11">
      <t>コウジ</t>
    </rPh>
    <rPh sb="13" eb="15">
      <t>セツビ</t>
    </rPh>
    <phoneticPr fontId="2"/>
  </si>
  <si>
    <t>撤去工事</t>
    <rPh sb="0" eb="2">
      <t>テッキョ</t>
    </rPh>
    <rPh sb="2" eb="4">
      <t>コウジ</t>
    </rPh>
    <phoneticPr fontId="2"/>
  </si>
  <si>
    <t>電気設備工事</t>
    <rPh sb="0" eb="2">
      <t>デンキ</t>
    </rPh>
    <rPh sb="2" eb="4">
      <t>セツビ</t>
    </rPh>
    <rPh sb="4" eb="6">
      <t>コウジ</t>
    </rPh>
    <phoneticPr fontId="2"/>
  </si>
  <si>
    <t>幹線設備</t>
    <rPh sb="0" eb="2">
      <t>カンセン</t>
    </rPh>
    <rPh sb="2" eb="4">
      <t>セツビ</t>
    </rPh>
    <phoneticPr fontId="2"/>
  </si>
  <si>
    <t>電灯設備</t>
    <rPh sb="0" eb="2">
      <t>デントウ</t>
    </rPh>
    <rPh sb="2" eb="4">
      <t>セツビ</t>
    </rPh>
    <phoneticPr fontId="2"/>
  </si>
  <si>
    <t>動力設備</t>
    <rPh sb="0" eb="2">
      <t>ドウリョク</t>
    </rPh>
    <rPh sb="2" eb="4">
      <t>セツビ</t>
    </rPh>
    <phoneticPr fontId="2"/>
  </si>
  <si>
    <t>電熱設備</t>
    <rPh sb="0" eb="2">
      <t>デンネツ</t>
    </rPh>
    <rPh sb="2" eb="4">
      <t>セツビ</t>
    </rPh>
    <phoneticPr fontId="2"/>
  </si>
  <si>
    <t>受変電設備</t>
    <rPh sb="0" eb="3">
      <t>ジュヘンデン</t>
    </rPh>
    <rPh sb="3" eb="5">
      <t>セツビ</t>
    </rPh>
    <phoneticPr fontId="2"/>
  </si>
  <si>
    <t>発電設備</t>
    <rPh sb="0" eb="2">
      <t>ハツデン</t>
    </rPh>
    <rPh sb="2" eb="4">
      <t>セツビ</t>
    </rPh>
    <phoneticPr fontId="2"/>
  </si>
  <si>
    <t>構内情報通信網設備</t>
    <rPh sb="0" eb="2">
      <t>コウナイ</t>
    </rPh>
    <rPh sb="2" eb="7">
      <t>ジョウホウツウシンモウ</t>
    </rPh>
    <rPh sb="7" eb="9">
      <t>セツビ</t>
    </rPh>
    <phoneticPr fontId="2"/>
  </si>
  <si>
    <t>構内交換設備</t>
    <rPh sb="0" eb="2">
      <t>コウナイ</t>
    </rPh>
    <rPh sb="2" eb="4">
      <t>コウカン</t>
    </rPh>
    <rPh sb="4" eb="6">
      <t>セツビ</t>
    </rPh>
    <phoneticPr fontId="2"/>
  </si>
  <si>
    <t>情報表示設備</t>
    <rPh sb="0" eb="2">
      <t>ジョウホウ</t>
    </rPh>
    <rPh sb="2" eb="4">
      <t>ヒョウジ</t>
    </rPh>
    <rPh sb="4" eb="6">
      <t>セツビ</t>
    </rPh>
    <phoneticPr fontId="2"/>
  </si>
  <si>
    <t>映像・音響設備</t>
    <rPh sb="0" eb="2">
      <t>エイゾウ</t>
    </rPh>
    <rPh sb="3" eb="5">
      <t>オンキョウ</t>
    </rPh>
    <rPh sb="5" eb="7">
      <t>セツビ</t>
    </rPh>
    <phoneticPr fontId="2"/>
  </si>
  <si>
    <t>拡声設備</t>
    <rPh sb="0" eb="2">
      <t>カクセイ</t>
    </rPh>
    <rPh sb="2" eb="4">
      <t>セツビ</t>
    </rPh>
    <phoneticPr fontId="2"/>
  </si>
  <si>
    <t>誘導支援設備</t>
    <rPh sb="0" eb="2">
      <t>ユウドウ</t>
    </rPh>
    <rPh sb="2" eb="4">
      <t>シエン</t>
    </rPh>
    <rPh sb="4" eb="6">
      <t>セツビ</t>
    </rPh>
    <phoneticPr fontId="2"/>
  </si>
  <si>
    <t>テレビ共同受信設備</t>
    <rPh sb="3" eb="5">
      <t>キョウドウ</t>
    </rPh>
    <rPh sb="5" eb="7">
      <t>ジュシン</t>
    </rPh>
    <rPh sb="7" eb="9">
      <t>セツビ</t>
    </rPh>
    <phoneticPr fontId="2"/>
  </si>
  <si>
    <t>監視カメラ設備</t>
    <rPh sb="0" eb="2">
      <t>カンシ</t>
    </rPh>
    <rPh sb="5" eb="7">
      <t>セツビ</t>
    </rPh>
    <phoneticPr fontId="2"/>
  </si>
  <si>
    <t>防犯・入退室管理設備</t>
    <rPh sb="0" eb="2">
      <t>ボウハン</t>
    </rPh>
    <rPh sb="3" eb="6">
      <t>ニュウタイシツ</t>
    </rPh>
    <rPh sb="6" eb="8">
      <t>カンリ</t>
    </rPh>
    <rPh sb="8" eb="10">
      <t>セツビ</t>
    </rPh>
    <phoneticPr fontId="2"/>
  </si>
  <si>
    <t>火災報知設備</t>
    <rPh sb="0" eb="2">
      <t>カサイ</t>
    </rPh>
    <rPh sb="2" eb="4">
      <t>ホウチ</t>
    </rPh>
    <rPh sb="4" eb="6">
      <t>セツビ</t>
    </rPh>
    <phoneticPr fontId="2"/>
  </si>
  <si>
    <t>構内配電線路</t>
    <rPh sb="0" eb="2">
      <t>コウナイ</t>
    </rPh>
    <rPh sb="2" eb="4">
      <t>ハイデン</t>
    </rPh>
    <rPh sb="4" eb="6">
      <t>センロ</t>
    </rPh>
    <phoneticPr fontId="2"/>
  </si>
  <si>
    <t>構内通信線路</t>
    <rPh sb="0" eb="2">
      <t>コウナイ</t>
    </rPh>
    <rPh sb="2" eb="4">
      <t>ツウシン</t>
    </rPh>
    <rPh sb="4" eb="6">
      <t>センロ</t>
    </rPh>
    <phoneticPr fontId="2"/>
  </si>
  <si>
    <t>機械設備工事
（校舎）</t>
    <rPh sb="0" eb="2">
      <t>キカイ</t>
    </rPh>
    <rPh sb="2" eb="4">
      <t>セツビ</t>
    </rPh>
    <rPh sb="4" eb="6">
      <t>コウジ</t>
    </rPh>
    <rPh sb="8" eb="10">
      <t>コウシャ</t>
    </rPh>
    <phoneticPr fontId="2"/>
  </si>
  <si>
    <t>空気調和設備</t>
    <rPh sb="0" eb="2">
      <t>クウキ</t>
    </rPh>
    <rPh sb="2" eb="4">
      <t>チョウワ</t>
    </rPh>
    <rPh sb="4" eb="6">
      <t>セツビ</t>
    </rPh>
    <phoneticPr fontId="2"/>
  </si>
  <si>
    <t>暖房設備</t>
    <rPh sb="0" eb="2">
      <t>ダンボウ</t>
    </rPh>
    <rPh sb="2" eb="4">
      <t>セツビ</t>
    </rPh>
    <phoneticPr fontId="2"/>
  </si>
  <si>
    <t>換気設備</t>
    <rPh sb="0" eb="2">
      <t>カンキ</t>
    </rPh>
    <rPh sb="2" eb="4">
      <t>セツビ</t>
    </rPh>
    <phoneticPr fontId="2"/>
  </si>
  <si>
    <t>衛生器具設備</t>
    <rPh sb="0" eb="2">
      <t>エイセイ</t>
    </rPh>
    <rPh sb="2" eb="4">
      <t>キグ</t>
    </rPh>
    <rPh sb="4" eb="6">
      <t>セツビ</t>
    </rPh>
    <phoneticPr fontId="2"/>
  </si>
  <si>
    <t>給水設備</t>
    <rPh sb="0" eb="2">
      <t>キュウスイ</t>
    </rPh>
    <rPh sb="2" eb="4">
      <t>セツビ</t>
    </rPh>
    <phoneticPr fontId="2"/>
  </si>
  <si>
    <t>排水設備</t>
    <rPh sb="0" eb="2">
      <t>ハイスイ</t>
    </rPh>
    <rPh sb="2" eb="4">
      <t>セツビ</t>
    </rPh>
    <phoneticPr fontId="2"/>
  </si>
  <si>
    <t>給湯設備</t>
    <rPh sb="0" eb="2">
      <t>キュウトウ</t>
    </rPh>
    <rPh sb="2" eb="4">
      <t>セツビ</t>
    </rPh>
    <phoneticPr fontId="2"/>
  </si>
  <si>
    <t>消火設備</t>
    <rPh sb="0" eb="2">
      <t>ショウカ</t>
    </rPh>
    <rPh sb="2" eb="4">
      <t>セツビ</t>
    </rPh>
    <phoneticPr fontId="2"/>
  </si>
  <si>
    <t>ガス設備</t>
    <rPh sb="2" eb="4">
      <t>セツビ</t>
    </rPh>
    <phoneticPr fontId="2"/>
  </si>
  <si>
    <t>排水槽設備</t>
    <rPh sb="0" eb="2">
      <t>ハイスイ</t>
    </rPh>
    <rPh sb="2" eb="3">
      <t>ソウ</t>
    </rPh>
    <rPh sb="3" eb="5">
      <t>セツビ</t>
    </rPh>
    <phoneticPr fontId="2"/>
  </si>
  <si>
    <t>機械設備工事
(屋内運動場)</t>
    <rPh sb="0" eb="2">
      <t>キカイ</t>
    </rPh>
    <rPh sb="2" eb="4">
      <t>セツビ</t>
    </rPh>
    <rPh sb="4" eb="6">
      <t>コウジ</t>
    </rPh>
    <rPh sb="8" eb="10">
      <t>オクナイ</t>
    </rPh>
    <rPh sb="10" eb="13">
      <t>ウンドウジョウ</t>
    </rPh>
    <phoneticPr fontId="2"/>
  </si>
  <si>
    <t>共通仮設費</t>
    <rPh sb="0" eb="2">
      <t>キョウツウ</t>
    </rPh>
    <rPh sb="2" eb="4">
      <t>カセツ</t>
    </rPh>
    <rPh sb="4" eb="5">
      <t>ヒ</t>
    </rPh>
    <phoneticPr fontId="2"/>
  </si>
  <si>
    <t>楊重機械器具費</t>
    <rPh sb="0" eb="2">
      <t>ヨウジュウ</t>
    </rPh>
    <rPh sb="2" eb="4">
      <t>キカイ</t>
    </rPh>
    <rPh sb="4" eb="6">
      <t>キグ</t>
    </rPh>
    <rPh sb="6" eb="7">
      <t>ヒ</t>
    </rPh>
    <phoneticPr fontId="2"/>
  </si>
  <si>
    <t>仮設鉄板敷</t>
    <rPh sb="0" eb="2">
      <t>カセツ</t>
    </rPh>
    <rPh sb="2" eb="4">
      <t>テッパン</t>
    </rPh>
    <rPh sb="4" eb="5">
      <t>シキ</t>
    </rPh>
    <phoneticPr fontId="2"/>
  </si>
  <si>
    <t>仮囲いＡ</t>
    <rPh sb="0" eb="1">
      <t>カリ</t>
    </rPh>
    <rPh sb="1" eb="2">
      <t>カコ</t>
    </rPh>
    <phoneticPr fontId="2"/>
  </si>
  <si>
    <t>仮囲いＢ</t>
    <rPh sb="0" eb="1">
      <t>カリ</t>
    </rPh>
    <rPh sb="1" eb="2">
      <t>カコ</t>
    </rPh>
    <phoneticPr fontId="2"/>
  </si>
  <si>
    <t>仮囲いＣ</t>
    <rPh sb="0" eb="1">
      <t>カリ</t>
    </rPh>
    <rPh sb="1" eb="2">
      <t>カコ</t>
    </rPh>
    <phoneticPr fontId="2"/>
  </si>
  <si>
    <t>交通誘導警備員</t>
    <rPh sb="0" eb="2">
      <t>コウツウ</t>
    </rPh>
    <rPh sb="2" eb="4">
      <t>ユウドウ</t>
    </rPh>
    <rPh sb="4" eb="7">
      <t>ケイビイン</t>
    </rPh>
    <phoneticPr fontId="2"/>
  </si>
  <si>
    <t>室内環境測定</t>
    <rPh sb="0" eb="2">
      <t>シツナイ</t>
    </rPh>
    <rPh sb="2" eb="4">
      <t>カンキョウ</t>
    </rPh>
    <rPh sb="4" eb="6">
      <t>ソクテイ</t>
    </rPh>
    <phoneticPr fontId="2"/>
  </si>
  <si>
    <t>共通仮設費（率計上）</t>
    <rPh sb="0" eb="2">
      <t>キョウツウ</t>
    </rPh>
    <rPh sb="2" eb="5">
      <t>カセツヒ</t>
    </rPh>
    <rPh sb="6" eb="7">
      <t>リツ</t>
    </rPh>
    <rPh sb="7" eb="9">
      <t>ケイジョウ</t>
    </rPh>
    <phoneticPr fontId="2"/>
  </si>
  <si>
    <t>←数式あり（共通仮設費の工種別金額の合計）</t>
    <rPh sb="1" eb="3">
      <t>スウシキ</t>
    </rPh>
    <rPh sb="6" eb="8">
      <t>キョウツウ</t>
    </rPh>
    <rPh sb="8" eb="10">
      <t>カセツ</t>
    </rPh>
    <rPh sb="10" eb="11">
      <t>ヒ</t>
    </rPh>
    <rPh sb="12" eb="14">
      <t>コウシュ</t>
    </rPh>
    <rPh sb="14" eb="15">
      <t>ベツ</t>
    </rPh>
    <rPh sb="15" eb="17">
      <t>キンガク</t>
    </rPh>
    <rPh sb="18" eb="20">
      <t>ゴウケイ</t>
    </rPh>
    <phoneticPr fontId="2"/>
  </si>
  <si>
    <t>現 場 管 理 費</t>
    <rPh sb="0" eb="1">
      <t>ウツツ</t>
    </rPh>
    <rPh sb="2" eb="3">
      <t>バ</t>
    </rPh>
    <rPh sb="4" eb="5">
      <t>カン</t>
    </rPh>
    <rPh sb="6" eb="7">
      <t>リ</t>
    </rPh>
    <rPh sb="8" eb="9">
      <t>ヒ</t>
    </rPh>
    <phoneticPr fontId="2"/>
  </si>
  <si>
    <t>タイル</t>
    <phoneticPr fontId="2"/>
  </si>
  <si>
    <t>キャスターゲート</t>
    <phoneticPr fontId="2"/>
  </si>
  <si>
    <t xml:space="preserve">
　を行ってください。</t>
    <phoneticPr fontId="2"/>
  </si>
  <si>
    <t>①作成した入札書（様式第４号）及び工事費内訳書（様式第５号）一式（５枚１組）を中封筒に封入する。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0" eb="32">
      <t>イッシキ</t>
    </rPh>
    <rPh sb="34" eb="35">
      <t>マイ</t>
    </rPh>
    <rPh sb="36" eb="37">
      <t>クミ</t>
    </rPh>
    <rPh sb="39" eb="40">
      <t>ナカ</t>
    </rPh>
    <rPh sb="40" eb="42">
      <t>フウトウ</t>
    </rPh>
    <rPh sb="43" eb="45">
      <t>フウニュウ</t>
    </rPh>
    <phoneticPr fontId="29"/>
  </si>
  <si>
    <r>
      <t>（注意事項）
①開札日時は、条件付一般競争入札公告に記載された日時を記入すること。
（入札書類を郵便局へ出す日ではないので注意すること。）
②中封筒には、入札書（様式第４号）１枚、工事費内訳書（様式第５号）１部（５枚１組）以外の
　ものを入れないこと。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ブ</t>
    </rPh>
    <rPh sb="108" eb="109">
      <t>マイ</t>
    </rPh>
    <rPh sb="110" eb="111">
      <t>クミ</t>
    </rPh>
    <rPh sb="289" eb="291">
      <t>ニュウサツ</t>
    </rPh>
    <rPh sb="291" eb="293">
      <t>コウコク</t>
    </rPh>
    <rPh sb="297" eb="299">
      <t>シテイ</t>
    </rPh>
    <rPh sb="300" eb="302">
      <t>テイシュツ</t>
    </rPh>
    <rPh sb="302" eb="304">
      <t>キゲン</t>
    </rPh>
    <rPh sb="304" eb="306">
      <t>ヒッチャク</t>
    </rPh>
    <rPh sb="352" eb="354">
      <t>ニュウサツ</t>
    </rPh>
    <rPh sb="354" eb="356">
      <t>ショルイ</t>
    </rPh>
    <rPh sb="357" eb="358">
      <t>ト</t>
    </rPh>
    <rPh sb="359" eb="360">
      <t>チガ</t>
    </rPh>
    <rPh sb="362" eb="364">
      <t>ソウフ</t>
    </rPh>
    <rPh sb="364" eb="366">
      <t>ショルイ</t>
    </rPh>
    <rPh sb="367" eb="369">
      <t>フウトウ</t>
    </rPh>
    <rPh sb="370" eb="372">
      <t>キサイ</t>
    </rPh>
    <rPh sb="372" eb="374">
      <t>ナイヨウ</t>
    </rPh>
    <rPh sb="375" eb="378">
      <t>フイッチ</t>
    </rPh>
    <rPh sb="385" eb="387">
      <t>チュウイ</t>
    </rPh>
    <rPh sb="394" eb="397">
      <t>フイッチ</t>
    </rPh>
    <rPh sb="401" eb="403">
      <t>バアイ</t>
    </rPh>
    <rPh sb="405" eb="407">
      <t>ニュウサツ</t>
    </rPh>
    <rPh sb="408" eb="410">
      <t>ムコウ</t>
    </rPh>
    <phoneticPr fontId="29"/>
  </si>
  <si>
    <t>入札書に押印した印を５枚全てに押印しているか</t>
    <rPh sb="0" eb="2">
      <t>ニュウサツ</t>
    </rPh>
    <rPh sb="2" eb="3">
      <t>ショ</t>
    </rPh>
    <rPh sb="4" eb="6">
      <t>オウイン</t>
    </rPh>
    <rPh sb="8" eb="9">
      <t>イン</t>
    </rPh>
    <rPh sb="11" eb="12">
      <t>マイ</t>
    </rPh>
    <rPh sb="12" eb="13">
      <t>スベ</t>
    </rPh>
    <rPh sb="15" eb="17">
      <t>オウイン</t>
    </rPh>
    <phoneticPr fontId="2"/>
  </si>
  <si>
    <t>ＪＶ代表者</t>
  </si>
  <si>
    <r>
      <t xml:space="preserve">５枚全て揃っているか
</t>
    </r>
    <r>
      <rPr>
        <b/>
        <sz val="11"/>
        <rFont val="ＭＳ ゴシック"/>
        <family val="3"/>
        <charset val="128"/>
      </rPr>
      <t>※ 用紙右下のページ番号を確認のこと</t>
    </r>
    <rPh sb="1" eb="2">
      <t>マイ</t>
    </rPh>
    <rPh sb="2" eb="3">
      <t>スベ</t>
    </rPh>
    <rPh sb="4" eb="5">
      <t>ソロ</t>
    </rPh>
    <rPh sb="13" eb="15">
      <t>ヨウシ</t>
    </rPh>
    <rPh sb="15" eb="17">
      <t>ミギシタ</t>
    </rPh>
    <rPh sb="21" eb="23">
      <t>バンゴウ</t>
    </rPh>
    <rPh sb="24" eb="2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</si>
</sst>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7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
      <sz val="12"/>
      <name val="ＭＳ Ｐゴシック"/>
      <family val="2"/>
      <charset val="128"/>
      <scheme val="minor"/>
    </font>
    <font>
      <sz val="12"/>
      <name val="ＭＳ Ｐゴシック"/>
      <family val="3"/>
      <charset val="128"/>
      <scheme val="minor"/>
    </font>
    <font>
      <b/>
      <sz val="9"/>
      <color indexed="81"/>
      <name val="MS P ゴシック"/>
      <family val="3"/>
      <charset val="128"/>
    </font>
    <font>
      <b/>
      <sz val="14"/>
      <name val="ＭＳ ゴシック"/>
      <family val="3"/>
      <charset val="128"/>
    </font>
    <font>
      <u/>
      <sz val="11"/>
      <name val="ＭＳ 明朝"/>
      <family val="1"/>
      <charset val="128"/>
    </font>
    <font>
      <sz val="14"/>
      <color theme="1"/>
      <name val="ＭＳ 明朝"/>
      <family val="1"/>
      <charset val="128"/>
    </font>
  </fonts>
  <fills count="9">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
      <patternFill patternType="solid">
        <fgColor theme="0"/>
        <bgColor indexed="64"/>
      </patternFill>
    </fill>
  </fills>
  <borders count="1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right style="medium">
        <color indexed="64"/>
      </right>
      <top style="medium">
        <color indexed="64"/>
      </top>
      <bottom style="medium">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hair">
        <color auto="1"/>
      </right>
      <top/>
      <bottom/>
      <diagonal/>
    </border>
    <border>
      <left style="hair">
        <color auto="1"/>
      </left>
      <right style="hair">
        <color auto="1"/>
      </right>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auto="1"/>
      </left>
      <right style="thin">
        <color auto="1"/>
      </right>
      <top style="hair">
        <color auto="1"/>
      </top>
      <bottom/>
      <diagonal/>
    </border>
  </borders>
  <cellStyleXfs count="7">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1" fillId="0" borderId="0">
      <alignment vertical="center"/>
    </xf>
    <xf numFmtId="0" fontId="21" fillId="0" borderId="0">
      <alignment vertical="center"/>
    </xf>
    <xf numFmtId="0" fontId="47" fillId="0" borderId="0" applyNumberFormat="0" applyFill="0" applyBorder="0" applyAlignment="0" applyProtection="0">
      <alignment vertical="center"/>
    </xf>
    <xf numFmtId="0" fontId="8" fillId="0" borderId="0"/>
  </cellStyleXfs>
  <cellXfs count="59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lignment vertical="center"/>
    </xf>
    <xf numFmtId="0" fontId="11" fillId="0" borderId="0" xfId="3" applyFont="1" applyFill="1">
      <alignment vertical="center"/>
    </xf>
    <xf numFmtId="0" fontId="11" fillId="0" borderId="31" xfId="3" applyFont="1" applyFill="1" applyBorder="1">
      <alignment vertical="center"/>
    </xf>
    <xf numFmtId="0" fontId="13" fillId="0" borderId="40" xfId="3" applyFont="1" applyFill="1" applyBorder="1" applyAlignment="1">
      <alignment vertical="top"/>
    </xf>
    <xf numFmtId="0" fontId="11" fillId="0" borderId="41" xfId="3" applyFont="1" applyFill="1" applyBorder="1">
      <alignment vertical="center"/>
    </xf>
    <xf numFmtId="0" fontId="11" fillId="0" borderId="22" xfId="3" applyFont="1" applyFill="1" applyBorder="1">
      <alignment vertical="center"/>
    </xf>
    <xf numFmtId="0" fontId="13" fillId="0" borderId="0" xfId="3" applyFont="1" applyFill="1" applyBorder="1">
      <alignment vertical="center"/>
    </xf>
    <xf numFmtId="0" fontId="13" fillId="0" borderId="45" xfId="3" applyFont="1" applyFill="1" applyBorder="1">
      <alignment vertical="center"/>
    </xf>
    <xf numFmtId="0" fontId="11" fillId="0" borderId="31" xfId="3" applyFont="1" applyFill="1" applyBorder="1" applyAlignment="1"/>
    <xf numFmtId="0" fontId="11" fillId="0" borderId="43" xfId="3" applyFont="1" applyFill="1" applyBorder="1">
      <alignment vertical="center"/>
    </xf>
    <xf numFmtId="0" fontId="11" fillId="0" borderId="46" xfId="3" applyFont="1" applyFill="1" applyBorder="1">
      <alignment vertical="center"/>
    </xf>
    <xf numFmtId="0" fontId="13" fillId="0" borderId="42" xfId="3" applyFont="1" applyFill="1" applyBorder="1">
      <alignment vertical="center"/>
    </xf>
    <xf numFmtId="0" fontId="11" fillId="0" borderId="16" xfId="3" applyFont="1" applyFill="1" applyBorder="1" applyAlignment="1">
      <alignment horizontal="centerContinuous" vertical="center"/>
    </xf>
    <xf numFmtId="0" fontId="11" fillId="0" borderId="36" xfId="3" applyFont="1" applyFill="1" applyBorder="1" applyAlignment="1">
      <alignment horizontal="centerContinuous" vertical="center"/>
    </xf>
    <xf numFmtId="0" fontId="11" fillId="0" borderId="22" xfId="3" applyFont="1" applyFill="1" applyBorder="1" applyAlignment="1">
      <alignment horizontal="centerContinuous" vertical="center"/>
    </xf>
    <xf numFmtId="0" fontId="11" fillId="0" borderId="53" xfId="3" applyFont="1" applyFill="1" applyBorder="1">
      <alignment vertical="center"/>
    </xf>
    <xf numFmtId="0" fontId="11" fillId="0" borderId="54" xfId="3" applyFont="1" applyFill="1" applyBorder="1">
      <alignment vertical="center"/>
    </xf>
    <xf numFmtId="0" fontId="20" fillId="0" borderId="54" xfId="3" applyFont="1" applyFill="1" applyBorder="1">
      <alignment vertical="center"/>
    </xf>
    <xf numFmtId="0" fontId="11" fillId="0" borderId="55" xfId="3" applyFont="1" applyFill="1" applyBorder="1">
      <alignment vertical="center"/>
    </xf>
    <xf numFmtId="0" fontId="11" fillId="0" borderId="46" xfId="3" applyFont="1" applyFill="1" applyBorder="1" applyAlignment="1">
      <alignment horizontal="centerContinuous" vertical="center"/>
    </xf>
    <xf numFmtId="0" fontId="20" fillId="0" borderId="46" xfId="3" applyFont="1" applyFill="1" applyBorder="1" applyAlignment="1">
      <alignment horizontal="centerContinuous" vertical="center"/>
    </xf>
    <xf numFmtId="0" fontId="11" fillId="0" borderId="0" xfId="3" applyFont="1" applyFill="1" applyAlignment="1">
      <alignment horizontal="centerContinuous" vertical="center"/>
    </xf>
    <xf numFmtId="0" fontId="11" fillId="0" borderId="0" xfId="3" applyFont="1" applyFill="1" applyBorder="1" applyAlignment="1">
      <alignment horizontal="centerContinuous" vertical="center"/>
    </xf>
    <xf numFmtId="0" fontId="17" fillId="0" borderId="0" xfId="3" applyFont="1" applyFill="1" applyBorder="1" applyAlignment="1">
      <alignment horizontal="centerContinuous" vertical="center"/>
    </xf>
    <xf numFmtId="0" fontId="21" fillId="0" borderId="0" xfId="4">
      <alignment vertical="center"/>
    </xf>
    <xf numFmtId="0" fontId="21" fillId="0" borderId="0" xfId="4" applyAlignment="1">
      <alignment vertical="center"/>
    </xf>
    <xf numFmtId="0" fontId="21" fillId="0" borderId="0" xfId="4" applyBorder="1" applyAlignment="1">
      <alignment vertical="center"/>
    </xf>
    <xf numFmtId="0" fontId="31" fillId="0" borderId="0" xfId="4" applyFont="1">
      <alignment vertical="center"/>
    </xf>
    <xf numFmtId="0" fontId="32"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7" fillId="0" borderId="77"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8" fillId="0" borderId="72"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1" fillId="5" borderId="0" xfId="3" applyFont="1" applyFill="1">
      <alignment vertical="center"/>
    </xf>
    <xf numFmtId="0" fontId="11"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0" fillId="0" borderId="0" xfId="0" applyFont="1" applyFill="1">
      <alignment vertical="center"/>
    </xf>
    <xf numFmtId="0" fontId="0" fillId="0" borderId="0" xfId="0" applyFill="1" applyAlignment="1">
      <alignment horizontal="center" vertical="center"/>
    </xf>
    <xf numFmtId="0" fontId="21" fillId="5" borderId="0" xfId="4" applyFill="1">
      <alignment vertical="center"/>
    </xf>
    <xf numFmtId="0" fontId="21" fillId="0" borderId="0" xfId="4" applyFill="1">
      <alignment vertical="center"/>
    </xf>
    <xf numFmtId="0" fontId="23" fillId="0" borderId="0" xfId="4" applyFont="1" applyFill="1" applyAlignment="1">
      <alignment horizontal="center" vertical="center"/>
    </xf>
    <xf numFmtId="0" fontId="21" fillId="0" borderId="57" xfId="4" applyFill="1" applyBorder="1">
      <alignment vertical="center"/>
    </xf>
    <xf numFmtId="0" fontId="21" fillId="0" borderId="58" xfId="4" applyFill="1" applyBorder="1">
      <alignment vertical="center"/>
    </xf>
    <xf numFmtId="0" fontId="21" fillId="0" borderId="59" xfId="4" applyFill="1" applyBorder="1">
      <alignment vertical="center"/>
    </xf>
    <xf numFmtId="0" fontId="24" fillId="0" borderId="60" xfId="4" applyFont="1" applyFill="1" applyBorder="1">
      <alignment vertical="center"/>
    </xf>
    <xf numFmtId="0" fontId="25" fillId="0" borderId="0" xfId="4" applyFont="1" applyFill="1" applyBorder="1">
      <alignment vertical="center"/>
    </xf>
    <xf numFmtId="0" fontId="21" fillId="0" borderId="0" xfId="4" applyFill="1" applyBorder="1">
      <alignment vertical="center"/>
    </xf>
    <xf numFmtId="0" fontId="21" fillId="0" borderId="61" xfId="4" applyFill="1" applyBorder="1">
      <alignment vertical="center"/>
    </xf>
    <xf numFmtId="0" fontId="25" fillId="0" borderId="60" xfId="4" applyFont="1" applyFill="1" applyBorder="1">
      <alignment vertical="center"/>
    </xf>
    <xf numFmtId="0" fontId="21" fillId="0" borderId="60" xfId="4" applyFill="1" applyBorder="1">
      <alignment vertical="center"/>
    </xf>
    <xf numFmtId="0" fontId="24" fillId="0" borderId="0" xfId="4" applyFont="1" applyFill="1" applyBorder="1">
      <alignment vertical="center"/>
    </xf>
    <xf numFmtId="0" fontId="21" fillId="0" borderId="64" xfId="4" applyFill="1" applyBorder="1">
      <alignment vertical="center"/>
    </xf>
    <xf numFmtId="0" fontId="21" fillId="0" borderId="65" xfId="4" applyFill="1" applyBorder="1">
      <alignment vertical="center"/>
    </xf>
    <xf numFmtId="0" fontId="21" fillId="0" borderId="66" xfId="4" applyFill="1" applyBorder="1">
      <alignment vertical="center"/>
    </xf>
    <xf numFmtId="0" fontId="24" fillId="0" borderId="61" xfId="4" applyFont="1" applyFill="1" applyBorder="1">
      <alignment vertical="center"/>
    </xf>
    <xf numFmtId="0" fontId="21" fillId="5" borderId="0" xfId="4" applyFill="1" applyAlignment="1">
      <alignment vertical="center"/>
    </xf>
    <xf numFmtId="0" fontId="9"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3" fillId="2" borderId="0" xfId="0" applyFont="1" applyFill="1">
      <alignment vertical="center"/>
    </xf>
    <xf numFmtId="0" fontId="42" fillId="3" borderId="0" xfId="0" applyFont="1" applyFill="1">
      <alignment vertical="center"/>
    </xf>
    <xf numFmtId="56" fontId="0" fillId="0" borderId="0" xfId="0" applyNumberFormat="1">
      <alignment vertical="center"/>
    </xf>
    <xf numFmtId="0" fontId="43" fillId="3" borderId="0" xfId="0" applyFont="1" applyFill="1">
      <alignment vertical="center"/>
    </xf>
    <xf numFmtId="0" fontId="0" fillId="6" borderId="0" xfId="0" applyFill="1">
      <alignment vertical="center"/>
    </xf>
    <xf numFmtId="0" fontId="46" fillId="5" borderId="0" xfId="0" applyFont="1" applyFill="1">
      <alignment vertical="center"/>
    </xf>
    <xf numFmtId="0" fontId="41" fillId="5" borderId="0" xfId="0" applyFont="1" applyFill="1">
      <alignment vertical="center"/>
    </xf>
    <xf numFmtId="0" fontId="44" fillId="2" borderId="0" xfId="0" applyFont="1" applyFill="1">
      <alignment vertical="center"/>
    </xf>
    <xf numFmtId="0" fontId="44" fillId="3" borderId="0" xfId="0" applyFont="1" applyFill="1">
      <alignment vertical="center"/>
    </xf>
    <xf numFmtId="0" fontId="44" fillId="6" borderId="0" xfId="0" applyFont="1" applyFill="1">
      <alignment vertical="center"/>
    </xf>
    <xf numFmtId="0" fontId="6" fillId="0" borderId="82" xfId="0" applyFont="1" applyFill="1" applyBorder="1" applyAlignment="1">
      <alignment horizontal="distributed" vertical="center"/>
    </xf>
    <xf numFmtId="0" fontId="42"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2"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0" borderId="81" xfId="0" applyFont="1" applyBorder="1" applyAlignment="1">
      <alignment horizontal="center" vertical="center"/>
    </xf>
    <xf numFmtId="0" fontId="43" fillId="0" borderId="87" xfId="0" applyFont="1" applyBorder="1">
      <alignment vertical="center"/>
    </xf>
    <xf numFmtId="0" fontId="43" fillId="0" borderId="85" xfId="0" applyFont="1" applyBorder="1">
      <alignment vertical="center"/>
    </xf>
    <xf numFmtId="0" fontId="44" fillId="0" borderId="81" xfId="0" applyFont="1" applyBorder="1" applyAlignment="1">
      <alignment horizontal="center" vertical="center"/>
    </xf>
    <xf numFmtId="0" fontId="42" fillId="0" borderId="2" xfId="0" applyFont="1" applyBorder="1">
      <alignment vertical="center"/>
    </xf>
    <xf numFmtId="0" fontId="43" fillId="0" borderId="2" xfId="0" applyFont="1" applyBorder="1">
      <alignment vertical="center"/>
    </xf>
    <xf numFmtId="0" fontId="48" fillId="0" borderId="88" xfId="5" applyFont="1" applyBorder="1">
      <alignment vertical="center"/>
    </xf>
    <xf numFmtId="0" fontId="49" fillId="0" borderId="85" xfId="5" applyFont="1" applyBorder="1">
      <alignment vertical="center"/>
    </xf>
    <xf numFmtId="0" fontId="42" fillId="0" borderId="81" xfId="0" applyFont="1" applyBorder="1" applyAlignment="1">
      <alignment horizontal="center" vertical="center" wrapText="1"/>
    </xf>
    <xf numFmtId="0" fontId="38" fillId="2" borderId="72" xfId="0" applyFont="1" applyFill="1" applyBorder="1" applyAlignment="1">
      <alignment horizontal="center" vertical="center"/>
    </xf>
    <xf numFmtId="0" fontId="38" fillId="2" borderId="73" xfId="0" applyFont="1" applyFill="1" applyBorder="1" applyAlignment="1">
      <alignment horizontal="center" vertical="center"/>
    </xf>
    <xf numFmtId="0" fontId="38" fillId="2" borderId="29" xfId="0" applyFont="1" applyFill="1" applyBorder="1" applyAlignment="1">
      <alignment horizontal="center" vertical="center"/>
    </xf>
    <xf numFmtId="0" fontId="38"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0" fillId="0" borderId="0" xfId="0" applyFont="1">
      <alignment vertical="center"/>
    </xf>
    <xf numFmtId="0" fontId="0" fillId="0" borderId="2" xfId="0" applyBorder="1">
      <alignment vertical="center"/>
    </xf>
    <xf numFmtId="0" fontId="42" fillId="0" borderId="16" xfId="0" applyFont="1" applyBorder="1">
      <alignment vertical="center"/>
    </xf>
    <xf numFmtId="0" fontId="42" fillId="7" borderId="16" xfId="0" applyFont="1" applyFill="1" applyBorder="1">
      <alignment vertical="center"/>
    </xf>
    <xf numFmtId="0" fontId="42" fillId="0" borderId="16" xfId="0" applyFont="1" applyFill="1" applyBorder="1">
      <alignment vertical="center"/>
    </xf>
    <xf numFmtId="0" fontId="43" fillId="0" borderId="2" xfId="0" applyFont="1" applyFill="1" applyBorder="1" applyAlignment="1">
      <alignment vertical="center" wrapText="1"/>
    </xf>
    <xf numFmtId="0" fontId="24" fillId="0" borderId="0" xfId="4" applyFont="1" applyFill="1" applyBorder="1" applyAlignment="1">
      <alignment vertical="center" wrapText="1"/>
    </xf>
    <xf numFmtId="187" fontId="0" fillId="0" borderId="0" xfId="0" applyNumberFormat="1">
      <alignment vertical="center"/>
    </xf>
    <xf numFmtId="49" fontId="43" fillId="6" borderId="2" xfId="0" applyNumberFormat="1" applyFont="1" applyFill="1" applyBorder="1" applyAlignment="1">
      <alignment horizontal="left" vertical="center" shrinkToFit="1"/>
    </xf>
    <xf numFmtId="176" fontId="43" fillId="6" borderId="2" xfId="0" applyNumberFormat="1" applyFont="1" applyFill="1" applyBorder="1" applyAlignment="1">
      <alignment horizontal="left" vertical="center"/>
    </xf>
    <xf numFmtId="186" fontId="43" fillId="6" borderId="2" xfId="0" applyNumberFormat="1" applyFont="1" applyFill="1" applyBorder="1" applyAlignment="1">
      <alignment horizontal="left" vertical="center"/>
    </xf>
    <xf numFmtId="0" fontId="43" fillId="0" borderId="44" xfId="0" applyFont="1" applyBorder="1">
      <alignment vertical="center"/>
    </xf>
    <xf numFmtId="0" fontId="43"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3"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2" fillId="6" borderId="2" xfId="0" applyNumberFormat="1" applyFont="1" applyFill="1" applyBorder="1" applyAlignment="1">
      <alignment horizontal="left" vertical="center"/>
    </xf>
    <xf numFmtId="0" fontId="32" fillId="0" borderId="0" xfId="6" applyFont="1"/>
    <xf numFmtId="0" fontId="52" fillId="0" borderId="0" xfId="6" applyFont="1"/>
    <xf numFmtId="0" fontId="51" fillId="0" borderId="0" xfId="6" applyFont="1" applyAlignment="1">
      <alignment horizontal="left" vertical="center"/>
    </xf>
    <xf numFmtId="0" fontId="32" fillId="0" borderId="0" xfId="6" applyFont="1" applyAlignment="1">
      <alignment wrapText="1"/>
    </xf>
    <xf numFmtId="0" fontId="53" fillId="0" borderId="0" xfId="6" applyFont="1"/>
    <xf numFmtId="0" fontId="16" fillId="0" borderId="0" xfId="6" applyFont="1"/>
    <xf numFmtId="0" fontId="32" fillId="0" borderId="0" xfId="6" applyFont="1" applyAlignment="1">
      <alignment vertical="center"/>
    </xf>
    <xf numFmtId="0" fontId="32" fillId="0" borderId="91" xfId="6" applyFont="1" applyBorder="1" applyAlignment="1">
      <alignment horizontal="center" vertical="center" wrapText="1"/>
    </xf>
    <xf numFmtId="0" fontId="32" fillId="0" borderId="92" xfId="6" applyFont="1" applyBorder="1" applyAlignment="1">
      <alignment horizontal="center" vertical="center" wrapText="1"/>
    </xf>
    <xf numFmtId="0" fontId="32" fillId="0" borderId="67" xfId="6" applyFont="1" applyBorder="1" applyAlignment="1">
      <alignment horizontal="center" vertical="center" wrapText="1"/>
    </xf>
    <xf numFmtId="0" fontId="32" fillId="0" borderId="93" xfId="6" applyFont="1" applyBorder="1" applyAlignment="1">
      <alignment horizontal="center" vertical="center" wrapText="1"/>
    </xf>
    <xf numFmtId="0" fontId="32" fillId="0" borderId="94" xfId="6" applyFont="1" applyBorder="1" applyAlignment="1">
      <alignment horizontal="center" vertical="center" wrapText="1"/>
    </xf>
    <xf numFmtId="0" fontId="54" fillId="0" borderId="0" xfId="6" applyFont="1" applyAlignment="1">
      <alignment vertical="center"/>
    </xf>
    <xf numFmtId="0" fontId="55" fillId="0" borderId="70" xfId="6" applyFont="1" applyBorder="1" applyAlignment="1">
      <alignment horizontal="center" vertical="center" wrapText="1"/>
    </xf>
    <xf numFmtId="0" fontId="21" fillId="0" borderId="34" xfId="6" applyFont="1" applyBorder="1" applyAlignment="1">
      <alignment horizontal="center" vertical="center" wrapText="1"/>
    </xf>
    <xf numFmtId="0" fontId="21" fillId="0" borderId="35" xfId="6" applyFont="1" applyBorder="1" applyAlignment="1">
      <alignment horizontal="left" vertical="center" wrapText="1"/>
    </xf>
    <xf numFmtId="0" fontId="32" fillId="0" borderId="95" xfId="6" applyFont="1" applyBorder="1" applyAlignment="1">
      <alignment horizontal="center" vertical="center" wrapText="1"/>
    </xf>
    <xf numFmtId="0" fontId="32" fillId="0" borderId="71" xfId="6" applyFont="1" applyBorder="1" applyAlignment="1">
      <alignment horizontal="center" vertical="center" wrapText="1"/>
    </xf>
    <xf numFmtId="0" fontId="55" fillId="0" borderId="40" xfId="6" applyFont="1" applyBorder="1" applyAlignment="1">
      <alignment horizontal="center" vertical="center" wrapText="1"/>
    </xf>
    <xf numFmtId="0" fontId="21" fillId="0" borderId="1" xfId="6" applyFont="1" applyFill="1" applyBorder="1" applyAlignment="1">
      <alignment horizontal="justify" vertical="center" wrapText="1"/>
    </xf>
    <xf numFmtId="0" fontId="56" fillId="0" borderId="31" xfId="6" applyFont="1" applyFill="1" applyBorder="1" applyAlignment="1">
      <alignment horizontal="justify" vertical="center" wrapText="1"/>
    </xf>
    <xf numFmtId="0" fontId="27" fillId="0" borderId="97" xfId="6" applyFont="1" applyBorder="1" applyAlignment="1">
      <alignment horizontal="center" vertical="center" wrapText="1"/>
    </xf>
    <xf numFmtId="0" fontId="57" fillId="0" borderId="0" xfId="6" applyFont="1"/>
    <xf numFmtId="0" fontId="55" fillId="0" borderId="22" xfId="6" applyFont="1" applyBorder="1" applyAlignment="1">
      <alignment horizontal="center" vertical="center"/>
    </xf>
    <xf numFmtId="0" fontId="16" fillId="0" borderId="36" xfId="6" applyFont="1" applyFill="1" applyBorder="1" applyAlignment="1">
      <alignment horizontal="justify" vertical="center" wrapText="1"/>
    </xf>
    <xf numFmtId="0" fontId="56" fillId="0" borderId="16" xfId="6" applyFont="1" applyFill="1" applyBorder="1" applyAlignment="1">
      <alignment horizontal="justify" vertical="center" wrapText="1"/>
    </xf>
    <xf numFmtId="0" fontId="27" fillId="0" borderId="99" xfId="6" applyFont="1" applyBorder="1" applyAlignment="1">
      <alignment horizontal="center" vertical="center" wrapText="1"/>
    </xf>
    <xf numFmtId="0" fontId="55" fillId="0" borderId="98" xfId="6" applyFont="1" applyBorder="1" applyAlignment="1">
      <alignment horizontal="center" vertical="center" wrapText="1"/>
    </xf>
    <xf numFmtId="0" fontId="55" fillId="0" borderId="22" xfId="6" applyFont="1" applyBorder="1" applyAlignment="1">
      <alignment horizontal="center" vertical="center" wrapText="1"/>
    </xf>
    <xf numFmtId="0" fontId="21" fillId="0" borderId="36" xfId="6" applyFont="1" applyFill="1" applyBorder="1" applyAlignment="1">
      <alignment horizontal="justify" vertical="center" wrapText="1"/>
    </xf>
    <xf numFmtId="0" fontId="54" fillId="0" borderId="0" xfId="6" applyFont="1"/>
    <xf numFmtId="0" fontId="55" fillId="0" borderId="100" xfId="6" applyFont="1" applyBorder="1" applyAlignment="1">
      <alignment horizontal="center" vertical="center"/>
    </xf>
    <xf numFmtId="0" fontId="55" fillId="0" borderId="33" xfId="6" applyFont="1" applyBorder="1" applyAlignment="1">
      <alignment horizontal="center" vertical="center" wrapText="1"/>
    </xf>
    <xf numFmtId="0" fontId="21" fillId="0" borderId="102" xfId="6" applyFont="1" applyFill="1" applyBorder="1" applyAlignment="1">
      <alignment horizontal="justify" vertical="center" wrapText="1"/>
    </xf>
    <xf numFmtId="0" fontId="56" fillId="0" borderId="32" xfId="6" applyFont="1" applyFill="1" applyBorder="1" applyAlignment="1">
      <alignment horizontal="justify" vertical="center" wrapText="1"/>
    </xf>
    <xf numFmtId="0" fontId="27" fillId="0" borderId="73" xfId="6" applyFont="1" applyBorder="1" applyAlignment="1">
      <alignment horizontal="center" vertical="center" wrapText="1"/>
    </xf>
    <xf numFmtId="0" fontId="32" fillId="0" borderId="1" xfId="6" applyFont="1" applyBorder="1"/>
    <xf numFmtId="0" fontId="20" fillId="0" borderId="62" xfId="6" applyFont="1" applyBorder="1" applyAlignment="1">
      <alignment horizontal="center" vertical="center" wrapText="1"/>
    </xf>
    <xf numFmtId="0" fontId="32" fillId="0" borderId="62" xfId="6" applyFont="1" applyFill="1" applyBorder="1" applyAlignment="1">
      <alignment horizontal="justify" vertical="center" wrapText="1"/>
    </xf>
    <xf numFmtId="0" fontId="58" fillId="0" borderId="62" xfId="6" applyFont="1" applyFill="1" applyBorder="1" applyAlignment="1">
      <alignment horizontal="justify" vertical="center" wrapText="1"/>
    </xf>
    <xf numFmtId="0" fontId="59" fillId="0" borderId="62" xfId="6" applyFont="1" applyBorder="1" applyAlignment="1">
      <alignment horizontal="center" vertical="center" wrapText="1"/>
    </xf>
    <xf numFmtId="0" fontId="60" fillId="0" borderId="0" xfId="6" applyFont="1"/>
    <xf numFmtId="0" fontId="55" fillId="0" borderId="100" xfId="6" applyFont="1" applyBorder="1" applyAlignment="1">
      <alignment horizontal="center" vertical="center" wrapText="1"/>
    </xf>
    <xf numFmtId="0" fontId="54" fillId="0" borderId="0" xfId="6" applyFont="1" applyBorder="1"/>
    <xf numFmtId="0" fontId="32" fillId="0" borderId="0" xfId="6" applyFont="1" applyBorder="1"/>
    <xf numFmtId="0" fontId="55" fillId="0" borderId="34" xfId="6" applyFont="1" applyBorder="1" applyAlignment="1">
      <alignment horizontal="center" vertical="center" wrapText="1"/>
    </xf>
    <xf numFmtId="0" fontId="21" fillId="0" borderId="35" xfId="6" applyFont="1" applyFill="1" applyBorder="1" applyAlignment="1">
      <alignment horizontal="justify" vertical="center" wrapText="1"/>
    </xf>
    <xf numFmtId="0" fontId="56" fillId="0" borderId="95" xfId="6" applyFont="1" applyFill="1" applyBorder="1" applyAlignment="1">
      <alignment horizontal="justify" vertical="center" wrapText="1"/>
    </xf>
    <xf numFmtId="0" fontId="55" fillId="0" borderId="45" xfId="6" applyFont="1" applyBorder="1" applyAlignment="1">
      <alignment horizontal="center" vertical="center" wrapText="1"/>
    </xf>
    <xf numFmtId="0" fontId="56" fillId="0" borderId="43" xfId="6" applyFont="1" applyFill="1" applyBorder="1" applyAlignment="1">
      <alignment horizontal="justify" vertical="center" wrapText="1"/>
    </xf>
    <xf numFmtId="0" fontId="27" fillId="0" borderId="105" xfId="6" applyFont="1" applyBorder="1" applyAlignment="1">
      <alignment horizontal="center" vertical="center" wrapText="1"/>
    </xf>
    <xf numFmtId="0" fontId="21" fillId="0" borderId="62" xfId="6" applyFont="1" applyFill="1" applyBorder="1" applyAlignment="1">
      <alignment horizontal="justify" vertical="center" wrapText="1"/>
    </xf>
    <xf numFmtId="0" fontId="48" fillId="0" borderId="79" xfId="5" applyFont="1" applyBorder="1">
      <alignment vertical="center"/>
    </xf>
    <xf numFmtId="0" fontId="43" fillId="0" borderId="106" xfId="0" applyFont="1" applyBorder="1">
      <alignment vertical="center"/>
    </xf>
    <xf numFmtId="0" fontId="11" fillId="0" borderId="45" xfId="3" applyFont="1" applyFill="1" applyBorder="1">
      <alignment vertical="center"/>
    </xf>
    <xf numFmtId="0" fontId="11" fillId="0" borderId="44" xfId="3" applyFont="1" applyFill="1" applyBorder="1">
      <alignment vertical="center"/>
    </xf>
    <xf numFmtId="0" fontId="11" fillId="0" borderId="42" xfId="3" applyFont="1" applyFill="1" applyBorder="1">
      <alignment vertical="center"/>
    </xf>
    <xf numFmtId="0" fontId="11" fillId="0" borderId="0" xfId="3" applyFont="1" applyFill="1" applyBorder="1">
      <alignment vertical="center"/>
    </xf>
    <xf numFmtId="0" fontId="11" fillId="0" borderId="40" xfId="3" applyFont="1" applyFill="1" applyBorder="1">
      <alignment vertical="center"/>
    </xf>
    <xf numFmtId="0" fontId="11" fillId="0" borderId="1" xfId="3" applyFont="1" applyFill="1" applyBorder="1">
      <alignment vertical="center"/>
    </xf>
    <xf numFmtId="0" fontId="11" fillId="0" borderId="52" xfId="3" applyFont="1" applyFill="1" applyBorder="1" applyAlignment="1">
      <alignment vertical="top" wrapText="1"/>
    </xf>
    <xf numFmtId="0" fontId="11" fillId="0" borderId="0" xfId="3" applyFont="1" applyFill="1" applyBorder="1" applyAlignment="1">
      <alignment vertical="top" wrapText="1"/>
    </xf>
    <xf numFmtId="0" fontId="11" fillId="0" borderId="51" xfId="3" applyFont="1" applyFill="1" applyBorder="1" applyAlignment="1">
      <alignment vertical="top" wrapText="1"/>
    </xf>
    <xf numFmtId="0" fontId="11" fillId="0" borderId="52" xfId="3" applyFont="1" applyFill="1" applyBorder="1" applyAlignment="1">
      <alignment vertical="top"/>
    </xf>
    <xf numFmtId="0" fontId="63" fillId="0" borderId="0" xfId="3" applyFont="1" applyFill="1" applyBorder="1">
      <alignment vertical="center"/>
    </xf>
    <xf numFmtId="0" fontId="63" fillId="0" borderId="46" xfId="3" applyFont="1" applyFill="1" applyBorder="1">
      <alignment vertical="center"/>
    </xf>
    <xf numFmtId="0" fontId="0" fillId="0" borderId="0" xfId="0" applyAlignment="1">
      <alignment vertical="center"/>
    </xf>
    <xf numFmtId="0" fontId="27"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0" fillId="0" borderId="0" xfId="0" applyFont="1" applyBorder="1" applyAlignment="1">
      <alignment horizontal="lef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0" fillId="0" borderId="0" xfId="0" applyBorder="1" applyAlignment="1">
      <alignment horizontal="centerContinuous" vertical="center"/>
    </xf>
    <xf numFmtId="0" fontId="64" fillId="0" borderId="0" xfId="0" applyFont="1" applyAlignment="1">
      <alignment horizontal="center" vertical="center"/>
    </xf>
    <xf numFmtId="0" fontId="0" fillId="0" borderId="0" xfId="0" applyFont="1" applyAlignment="1">
      <alignment vertical="center"/>
    </xf>
    <xf numFmtId="0" fontId="32" fillId="0" borderId="0" xfId="0" applyFont="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horizontal="right" vertical="center"/>
    </xf>
    <xf numFmtId="0" fontId="4" fillId="0" borderId="0" xfId="0" applyFont="1" applyFill="1" applyAlignment="1" applyProtection="1">
      <alignment horizontal="left" vertical="center" shrinkToFit="1"/>
    </xf>
    <xf numFmtId="0" fontId="4" fillId="0" borderId="0" xfId="0" applyFont="1" applyFill="1" applyAlignment="1" applyProtection="1">
      <alignment vertical="center" shrinkToFit="1"/>
    </xf>
    <xf numFmtId="0" fontId="3" fillId="0" borderId="0" xfId="0" applyFont="1" applyFill="1" applyAlignment="1">
      <alignment horizontal="center" vertical="center"/>
    </xf>
    <xf numFmtId="188" fontId="4" fillId="6" borderId="0" xfId="0" applyNumberFormat="1" applyFont="1" applyFill="1" applyAlignment="1">
      <alignment vertical="center" shrinkToFit="1"/>
    </xf>
    <xf numFmtId="0" fontId="42" fillId="7" borderId="89" xfId="0" applyFont="1" applyFill="1" applyBorder="1" applyAlignment="1">
      <alignment horizontal="center" vertical="center"/>
    </xf>
    <xf numFmtId="0" fontId="21" fillId="0" borderId="44" xfId="6" applyFont="1" applyFill="1" applyBorder="1" applyAlignment="1">
      <alignment horizontal="justify" vertical="center" wrapText="1"/>
    </xf>
    <xf numFmtId="0" fontId="0" fillId="0" borderId="68" xfId="0" applyBorder="1">
      <alignment vertical="center"/>
    </xf>
    <xf numFmtId="0" fontId="0" fillId="0" borderId="85" xfId="0" applyBorder="1">
      <alignment vertical="center"/>
    </xf>
    <xf numFmtId="0" fontId="0" fillId="0" borderId="69" xfId="0" applyBorder="1">
      <alignment vertical="center"/>
    </xf>
    <xf numFmtId="0" fontId="42" fillId="0" borderId="88" xfId="0" applyFont="1" applyBorder="1">
      <alignment vertical="center"/>
    </xf>
    <xf numFmtId="0" fontId="67" fillId="0" borderId="85" xfId="0" applyFont="1" applyBorder="1">
      <alignment vertical="center"/>
    </xf>
    <xf numFmtId="0" fontId="68" fillId="0" borderId="85" xfId="0" applyFont="1" applyBorder="1">
      <alignment vertical="center"/>
    </xf>
    <xf numFmtId="0" fontId="42" fillId="2" borderId="69" xfId="0" applyFont="1" applyFill="1" applyBorder="1" applyAlignment="1">
      <alignment horizontal="left" vertical="center" shrinkToFit="1"/>
    </xf>
    <xf numFmtId="0" fontId="70" fillId="5" borderId="0" xfId="3" applyFont="1" applyFill="1">
      <alignment vertical="center"/>
    </xf>
    <xf numFmtId="0" fontId="55" fillId="0" borderId="0" xfId="6" applyFont="1" applyBorder="1" applyAlignment="1">
      <alignment horizontal="center" vertical="center" wrapText="1"/>
    </xf>
    <xf numFmtId="0" fontId="21" fillId="0" borderId="63" xfId="6" applyFont="1" applyFill="1" applyBorder="1" applyAlignment="1">
      <alignment horizontal="right" vertical="center" wrapText="1"/>
    </xf>
    <xf numFmtId="0" fontId="56" fillId="0" borderId="63" xfId="6" applyFont="1" applyFill="1" applyBorder="1" applyAlignment="1">
      <alignment horizontal="justify" vertical="center" wrapText="1"/>
    </xf>
    <xf numFmtId="0" fontId="27" fillId="0" borderId="63" xfId="6" applyFont="1" applyBorder="1" applyAlignment="1">
      <alignment horizontal="center" vertical="center" wrapText="1"/>
    </xf>
    <xf numFmtId="0" fontId="4" fillId="0" borderId="0" xfId="0" applyFont="1" applyFill="1" applyBorder="1" applyAlignment="1">
      <alignment horizontal="right" vertical="center"/>
    </xf>
    <xf numFmtId="0" fontId="3" fillId="0" borderId="0" xfId="0" applyFont="1" applyFill="1" applyAlignment="1">
      <alignment horizontal="left" vertical="center"/>
    </xf>
    <xf numFmtId="0" fontId="55" fillId="0" borderId="63" xfId="6" applyFont="1" applyBorder="1" applyAlignment="1">
      <alignment horizontal="center" vertical="center" wrapText="1"/>
    </xf>
    <xf numFmtId="0" fontId="6" fillId="0" borderId="18" xfId="0" applyFont="1" applyFill="1" applyBorder="1">
      <alignment vertical="center"/>
    </xf>
    <xf numFmtId="0" fontId="6" fillId="0" borderId="19" xfId="0" applyFont="1" applyFill="1" applyBorder="1">
      <alignment vertical="center"/>
    </xf>
    <xf numFmtId="0" fontId="4" fillId="0" borderId="122" xfId="0" applyFont="1" applyFill="1" applyBorder="1" applyAlignment="1">
      <alignment horizontal="center" vertical="center"/>
    </xf>
    <xf numFmtId="0" fontId="6" fillId="0" borderId="113" xfId="0" applyFont="1" applyFill="1" applyBorder="1">
      <alignment vertical="center"/>
    </xf>
    <xf numFmtId="0" fontId="6" fillId="0" borderId="16" xfId="0" applyFont="1" applyFill="1" applyBorder="1">
      <alignment vertical="center"/>
    </xf>
    <xf numFmtId="0" fontId="6" fillId="0" borderId="32" xfId="0" applyFont="1" applyFill="1" applyBorder="1">
      <alignment vertical="center"/>
    </xf>
    <xf numFmtId="0" fontId="6" fillId="0" borderId="31" xfId="0" applyFont="1" applyFill="1" applyBorder="1">
      <alignment vertical="center"/>
    </xf>
    <xf numFmtId="0" fontId="21" fillId="0" borderId="40" xfId="6" applyFont="1" applyBorder="1" applyAlignment="1">
      <alignment horizontal="center" vertical="center" wrapText="1"/>
    </xf>
    <xf numFmtId="0" fontId="21" fillId="0" borderId="1" xfId="6" applyFont="1" applyBorder="1" applyAlignment="1">
      <alignment horizontal="left" vertical="center" wrapText="1"/>
    </xf>
    <xf numFmtId="0" fontId="32" fillId="0" borderId="31" xfId="6" applyFont="1" applyBorder="1" applyAlignment="1">
      <alignment horizontal="center" vertical="center" wrapText="1"/>
    </xf>
    <xf numFmtId="0" fontId="42" fillId="0" borderId="16" xfId="0" applyFont="1" applyBorder="1" applyAlignment="1">
      <alignment horizontal="center" vertical="center"/>
    </xf>
    <xf numFmtId="0" fontId="42" fillId="0" borderId="2" xfId="0" applyFont="1" applyBorder="1" applyAlignment="1">
      <alignment horizontal="center" vertical="center"/>
    </xf>
    <xf numFmtId="0" fontId="42" fillId="7" borderId="89" xfId="0" applyFont="1" applyFill="1" applyBorder="1" applyAlignment="1">
      <alignment horizontal="left" vertical="center" wrapText="1"/>
    </xf>
    <xf numFmtId="0" fontId="42" fillId="7" borderId="90" xfId="0" applyFont="1" applyFill="1" applyBorder="1" applyAlignment="1">
      <alignment horizontal="left" vertical="center" wrapText="1"/>
    </xf>
    <xf numFmtId="0" fontId="42" fillId="7" borderId="30" xfId="0" applyFont="1" applyFill="1" applyBorder="1" applyAlignment="1">
      <alignment horizontal="left" vertical="center" wrapText="1"/>
    </xf>
    <xf numFmtId="0" fontId="0" fillId="0" borderId="81" xfId="0" applyBorder="1" applyAlignment="1">
      <alignment horizontal="center" vertical="center" textRotation="255"/>
    </xf>
    <xf numFmtId="0" fontId="42" fillId="0" borderId="86" xfId="0" applyFont="1" applyBorder="1" applyAlignment="1">
      <alignment horizontal="center" vertical="center"/>
    </xf>
    <xf numFmtId="0" fontId="42" fillId="0" borderId="111" xfId="0" applyFont="1" applyBorder="1" applyAlignment="1">
      <alignment horizontal="center" vertical="center"/>
    </xf>
    <xf numFmtId="0" fontId="43" fillId="0" borderId="86" xfId="0" applyFont="1" applyBorder="1" applyAlignment="1">
      <alignment horizontal="center" vertical="center"/>
    </xf>
    <xf numFmtId="0" fontId="43" fillId="0" borderId="111" xfId="0" applyFont="1" applyBorder="1" applyAlignment="1">
      <alignment horizontal="center" vertical="center"/>
    </xf>
    <xf numFmtId="0" fontId="36" fillId="0" borderId="68" xfId="0" applyFont="1" applyFill="1" applyBorder="1" applyAlignment="1">
      <alignment horizontal="center" vertical="center" textRotation="255"/>
    </xf>
    <xf numFmtId="0" fontId="36"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7" fillId="0" borderId="77"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32" xfId="0" applyFont="1" applyFill="1" applyBorder="1" applyAlignment="1">
      <alignment horizontal="left" vertical="center"/>
    </xf>
    <xf numFmtId="0" fontId="6" fillId="0" borderId="29" xfId="0" applyFont="1" applyFill="1" applyBorder="1" applyAlignment="1">
      <alignment horizontal="left" vertical="center"/>
    </xf>
    <xf numFmtId="38" fontId="72" fillId="2" borderId="29" xfId="1" applyFont="1" applyFill="1" applyBorder="1" applyAlignment="1" applyProtection="1">
      <alignment horizontal="right" vertical="center"/>
    </xf>
    <xf numFmtId="38" fontId="72" fillId="2" borderId="33" xfId="1" applyFont="1" applyFill="1" applyBorder="1" applyAlignment="1" applyProtection="1">
      <alignment horizontal="right" vertical="center"/>
    </xf>
    <xf numFmtId="0" fontId="6" fillId="0" borderId="30" xfId="0" applyFont="1" applyFill="1" applyBorder="1" applyAlignment="1">
      <alignment horizontal="center" vertical="center" shrinkToFit="1"/>
    </xf>
    <xf numFmtId="0" fontId="6" fillId="0" borderId="31" xfId="0" applyFont="1" applyFill="1" applyBorder="1" applyAlignment="1">
      <alignment horizontal="left" vertical="center"/>
    </xf>
    <xf numFmtId="0" fontId="6" fillId="0" borderId="30" xfId="0" applyFont="1" applyFill="1" applyBorder="1" applyAlignment="1">
      <alignment horizontal="left" vertical="center"/>
    </xf>
    <xf numFmtId="38" fontId="72" fillId="0" borderId="34" xfId="1" applyFont="1" applyFill="1" applyBorder="1" applyAlignment="1">
      <alignment horizontal="right" vertical="center"/>
    </xf>
    <xf numFmtId="38" fontId="72" fillId="0" borderId="35" xfId="1" applyFont="1" applyFill="1" applyBorder="1" applyAlignment="1">
      <alignment horizontal="right" vertical="center"/>
    </xf>
    <xf numFmtId="0" fontId="6" fillId="0" borderId="17" xfId="0" applyFont="1" applyFill="1" applyBorder="1" applyAlignment="1">
      <alignment horizontal="center" vertical="center" shrinkToFit="1"/>
    </xf>
    <xf numFmtId="0" fontId="6" fillId="0" borderId="19" xfId="0" applyFont="1" applyFill="1" applyBorder="1" applyAlignment="1">
      <alignment horizontal="left" vertical="center"/>
    </xf>
    <xf numFmtId="0" fontId="6" fillId="0" borderId="17" xfId="0" applyFont="1" applyFill="1" applyBorder="1" applyAlignment="1">
      <alignment horizontal="left" vertical="center"/>
    </xf>
    <xf numFmtId="38" fontId="72" fillId="0" borderId="15" xfId="1" applyFont="1" applyFill="1" applyBorder="1" applyAlignment="1">
      <alignment horizontal="right" vertical="center"/>
    </xf>
    <xf numFmtId="38" fontId="72" fillId="0" borderId="21" xfId="1" applyFont="1" applyFill="1" applyBorder="1" applyAlignment="1">
      <alignment horizontal="right" vertical="center"/>
    </xf>
    <xf numFmtId="0" fontId="6" fillId="0" borderId="2" xfId="0" applyFont="1" applyFill="1" applyBorder="1" applyAlignment="1">
      <alignment horizontal="center" vertical="center" shrinkToFit="1"/>
    </xf>
    <xf numFmtId="0" fontId="6" fillId="0" borderId="16" xfId="0" applyFont="1" applyFill="1" applyBorder="1" applyAlignment="1">
      <alignment horizontal="left" vertical="center"/>
    </xf>
    <xf numFmtId="0" fontId="6" fillId="0" borderId="2" xfId="0" applyFont="1" applyFill="1" applyBorder="1" applyAlignment="1">
      <alignment horizontal="left" vertical="center"/>
    </xf>
    <xf numFmtId="38" fontId="72" fillId="2" borderId="2" xfId="1" applyFont="1" applyFill="1" applyBorder="1" applyAlignment="1" applyProtection="1">
      <alignment horizontal="right" vertical="center"/>
    </xf>
    <xf numFmtId="38" fontId="72" fillId="2" borderId="22" xfId="1" applyFont="1" applyFill="1" applyBorder="1" applyAlignment="1" applyProtection="1">
      <alignment horizontal="right" vertical="center"/>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6" borderId="14" xfId="0" applyFont="1" applyFill="1" applyBorder="1" applyAlignment="1">
      <alignment horizontal="left" vertical="center" shrinkToFit="1"/>
    </xf>
    <xf numFmtId="0" fontId="6" fillId="6" borderId="38" xfId="0" applyFont="1" applyFill="1" applyBorder="1" applyAlignment="1">
      <alignment horizontal="left" vertical="center" shrinkToFit="1"/>
    </xf>
    <xf numFmtId="0" fontId="6" fillId="6" borderId="20" xfId="0" applyFont="1" applyFill="1" applyBorder="1" applyAlignment="1">
      <alignment horizontal="left" vertical="center" shrinkToFit="1"/>
    </xf>
    <xf numFmtId="38" fontId="72" fillId="2" borderId="3" xfId="1" applyFont="1" applyFill="1" applyBorder="1" applyAlignment="1" applyProtection="1">
      <alignment horizontal="right" vertical="center"/>
    </xf>
    <xf numFmtId="38" fontId="72" fillId="2" borderId="20" xfId="1" applyFont="1" applyFill="1" applyBorder="1" applyAlignment="1" applyProtection="1">
      <alignment horizontal="right" vertical="center"/>
    </xf>
    <xf numFmtId="0" fontId="6" fillId="0" borderId="117" xfId="0" applyFont="1" applyFill="1" applyBorder="1" applyAlignment="1">
      <alignment horizontal="center" vertical="center" shrinkToFit="1"/>
    </xf>
    <xf numFmtId="0" fontId="6" fillId="0" borderId="118" xfId="0" applyFont="1" applyFill="1" applyBorder="1" applyAlignment="1">
      <alignment horizontal="center" vertical="center" shrinkToFit="1"/>
    </xf>
    <xf numFmtId="0" fontId="6" fillId="6" borderId="119" xfId="0" applyFont="1" applyFill="1" applyBorder="1" applyAlignment="1">
      <alignment horizontal="left" vertical="center" shrinkToFit="1"/>
    </xf>
    <xf numFmtId="0" fontId="6" fillId="6" borderId="120" xfId="0" applyFont="1" applyFill="1" applyBorder="1" applyAlignment="1">
      <alignment horizontal="left" vertical="center" shrinkToFit="1"/>
    </xf>
    <xf numFmtId="0" fontId="6" fillId="6" borderId="121" xfId="0" applyFont="1" applyFill="1" applyBorder="1" applyAlignment="1">
      <alignment horizontal="left"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3" xfId="0" applyFont="1" applyFill="1" applyBorder="1" applyAlignment="1">
      <alignment horizontal="left" vertical="center"/>
    </xf>
    <xf numFmtId="0" fontId="6" fillId="0" borderId="37" xfId="0" applyFont="1" applyFill="1" applyBorder="1" applyAlignment="1">
      <alignment horizontal="left" vertical="center"/>
    </xf>
    <xf numFmtId="0" fontId="6" fillId="0" borderId="24" xfId="0" applyFont="1" applyFill="1" applyBorder="1" applyAlignment="1">
      <alignment horizontal="left"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8" xfId="0" applyFont="1" applyFill="1" applyBorder="1" applyAlignment="1">
      <alignment horizontal="center" vertical="center"/>
    </xf>
    <xf numFmtId="38" fontId="72" fillId="2" borderId="26" xfId="1" applyFont="1" applyFill="1" applyBorder="1" applyAlignment="1" applyProtection="1">
      <alignment horizontal="right" vertical="center"/>
    </xf>
    <xf numFmtId="38" fontId="72" fillId="2" borderId="107" xfId="1" applyFont="1" applyFill="1" applyBorder="1" applyAlignment="1" applyProtection="1">
      <alignment horizontal="right" vertical="center"/>
    </xf>
    <xf numFmtId="38" fontId="72" fillId="2" borderId="14" xfId="1" applyFont="1" applyFill="1" applyBorder="1" applyAlignment="1" applyProtection="1">
      <alignment horizontal="right"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5" xfId="0" applyFont="1" applyFill="1" applyBorder="1" applyAlignment="1">
      <alignment horizontal="left" vertical="center"/>
    </xf>
    <xf numFmtId="0" fontId="6" fillId="0" borderId="39" xfId="0" applyFont="1" applyFill="1" applyBorder="1" applyAlignment="1">
      <alignment horizontal="left" vertical="center"/>
    </xf>
    <xf numFmtId="0" fontId="6" fillId="0" borderId="21" xfId="0" applyFont="1" applyFill="1" applyBorder="1" applyAlignment="1">
      <alignment horizontal="left" vertical="center"/>
    </xf>
    <xf numFmtId="0" fontId="6" fillId="0" borderId="112" xfId="0" applyFont="1" applyFill="1" applyBorder="1" applyAlignment="1">
      <alignment horizontal="center" vertical="center" wrapText="1" shrinkToFit="1"/>
    </xf>
    <xf numFmtId="0" fontId="6" fillId="0" borderId="113"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0" fontId="6" fillId="0" borderId="110" xfId="0" applyFont="1" applyFill="1" applyBorder="1" applyAlignment="1">
      <alignment horizontal="center" vertical="center" shrinkToFit="1"/>
    </xf>
    <xf numFmtId="0" fontId="6" fillId="0" borderId="112" xfId="0" applyFont="1" applyFill="1" applyBorder="1" applyAlignment="1">
      <alignment horizontal="center" vertical="center" shrinkToFit="1"/>
    </xf>
    <xf numFmtId="0" fontId="6" fillId="0" borderId="112" xfId="0" applyFont="1" applyFill="1" applyBorder="1" applyAlignment="1">
      <alignment vertical="center" wrapText="1" shrinkToFit="1"/>
    </xf>
    <xf numFmtId="0" fontId="6" fillId="0" borderId="113" xfId="0" applyFont="1" applyFill="1" applyBorder="1" applyAlignment="1">
      <alignment vertical="center" shrinkToFit="1"/>
    </xf>
    <xf numFmtId="0" fontId="6" fillId="0" borderId="114" xfId="0" applyFont="1" applyFill="1" applyBorder="1" applyAlignment="1">
      <alignment vertical="center" shrinkToFit="1"/>
    </xf>
    <xf numFmtId="0" fontId="6" fillId="0" borderId="110" xfId="0" applyFont="1" applyFill="1" applyBorder="1" applyAlignment="1">
      <alignment vertical="center" shrinkToFit="1"/>
    </xf>
    <xf numFmtId="0" fontId="6" fillId="0" borderId="42" xfId="0" applyFont="1" applyFill="1" applyBorder="1" applyAlignment="1">
      <alignment vertical="center" shrinkToFit="1"/>
    </xf>
    <xf numFmtId="0" fontId="6" fillId="0" borderId="41" xfId="0" applyFont="1" applyFill="1" applyBorder="1" applyAlignment="1">
      <alignment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188" fontId="4" fillId="6" borderId="0" xfId="0" applyNumberFormat="1" applyFont="1" applyFill="1" applyAlignment="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4" fillId="4" borderId="0" xfId="0" applyFont="1" applyFill="1" applyAlignment="1" applyProtection="1">
      <alignment vertical="center" shrinkToFit="1"/>
    </xf>
    <xf numFmtId="0" fontId="4" fillId="0" borderId="0" xfId="0" applyFont="1" applyFill="1" applyAlignment="1">
      <alignment horizontal="distributed" vertical="center"/>
    </xf>
    <xf numFmtId="0" fontId="4" fillId="0" borderId="0" xfId="0" applyFont="1" applyFill="1" applyAlignment="1">
      <alignment horizontal="distributed" vertical="center" wrapText="1"/>
    </xf>
    <xf numFmtId="0" fontId="13" fillId="0" borderId="42" xfId="3" applyFont="1" applyFill="1" applyBorder="1" applyAlignment="1">
      <alignment horizontal="left" vertical="center"/>
    </xf>
    <xf numFmtId="0" fontId="13" fillId="0" borderId="0" xfId="3" applyFont="1" applyFill="1" applyBorder="1" applyAlignment="1">
      <alignment horizontal="left" vertical="center"/>
    </xf>
    <xf numFmtId="0" fontId="13" fillId="0" borderId="41" xfId="3" applyFont="1" applyFill="1" applyBorder="1" applyAlignment="1">
      <alignment horizontal="left" vertical="center"/>
    </xf>
    <xf numFmtId="178" fontId="11" fillId="0" borderId="42" xfId="3" applyNumberFormat="1" applyFont="1" applyFill="1" applyBorder="1" applyAlignment="1">
      <alignment horizontal="left" vertical="center"/>
    </xf>
    <xf numFmtId="178" fontId="11" fillId="0" borderId="0" xfId="3" applyNumberFormat="1" applyFont="1" applyFill="1" applyBorder="1" applyAlignment="1">
      <alignment horizontal="left" vertical="center"/>
    </xf>
    <xf numFmtId="178" fontId="11" fillId="0" borderId="41" xfId="3" applyNumberFormat="1" applyFont="1" applyFill="1" applyBorder="1" applyAlignment="1">
      <alignment horizontal="left" vertical="center"/>
    </xf>
    <xf numFmtId="0" fontId="12" fillId="0" borderId="42" xfId="3" applyFont="1" applyFill="1" applyBorder="1">
      <alignment vertical="center"/>
    </xf>
    <xf numFmtId="0" fontId="12" fillId="0" borderId="0" xfId="3" applyFont="1" applyFill="1" applyBorder="1">
      <alignment vertical="center"/>
    </xf>
    <xf numFmtId="0" fontId="12" fillId="0" borderId="41" xfId="3" applyFont="1" applyFill="1" applyBorder="1">
      <alignment vertical="center"/>
    </xf>
    <xf numFmtId="0" fontId="13" fillId="0" borderId="22" xfId="3" applyFont="1" applyFill="1" applyBorder="1" applyAlignment="1">
      <alignment horizontal="left" vertical="center"/>
    </xf>
    <xf numFmtId="0" fontId="13" fillId="0" borderId="36" xfId="3" applyFont="1" applyFill="1" applyBorder="1" applyAlignment="1">
      <alignment horizontal="left" vertical="center"/>
    </xf>
    <xf numFmtId="0" fontId="13" fillId="0" borderId="16" xfId="3" applyFont="1" applyFill="1" applyBorder="1" applyAlignment="1">
      <alignment horizontal="left" vertical="center"/>
    </xf>
    <xf numFmtId="178" fontId="11" fillId="0" borderId="22" xfId="3" applyNumberFormat="1" applyFont="1" applyFill="1" applyBorder="1" applyAlignment="1">
      <alignment horizontal="left" vertical="center"/>
    </xf>
    <xf numFmtId="178" fontId="11" fillId="0" borderId="36" xfId="3" applyNumberFormat="1" applyFont="1" applyFill="1" applyBorder="1" applyAlignment="1">
      <alignment horizontal="left" vertical="center"/>
    </xf>
    <xf numFmtId="178" fontId="11" fillId="0" borderId="16" xfId="3" applyNumberFormat="1" applyFont="1" applyFill="1" applyBorder="1" applyAlignment="1">
      <alignment horizontal="left" vertical="center"/>
    </xf>
    <xf numFmtId="0" fontId="15" fillId="0" borderId="22" xfId="3" applyFont="1" applyFill="1" applyBorder="1" applyAlignment="1">
      <alignment vertical="center" shrinkToFit="1"/>
    </xf>
    <xf numFmtId="0" fontId="13" fillId="0" borderId="36" xfId="3" applyFont="1" applyFill="1" applyBorder="1" applyAlignment="1">
      <alignment vertical="center" shrinkToFit="1"/>
    </xf>
    <xf numFmtId="0" fontId="13" fillId="0" borderId="16" xfId="3" applyFont="1" applyFill="1" applyBorder="1" applyAlignment="1">
      <alignment vertical="center" shrinkToFit="1"/>
    </xf>
    <xf numFmtId="0" fontId="12" fillId="0" borderId="40" xfId="3" applyFont="1" applyFill="1" applyBorder="1">
      <alignment vertical="center"/>
    </xf>
    <xf numFmtId="0" fontId="12" fillId="0" borderId="1" xfId="3" applyFont="1" applyFill="1" applyBorder="1">
      <alignment vertical="center"/>
    </xf>
    <xf numFmtId="0" fontId="12" fillId="0" borderId="31" xfId="3" applyFont="1" applyFill="1" applyBorder="1">
      <alignment vertical="center"/>
    </xf>
    <xf numFmtId="0" fontId="13" fillId="0" borderId="22" xfId="3" applyFont="1" applyFill="1" applyBorder="1" applyAlignment="1">
      <alignment horizontal="distributed" vertical="center" justifyLastLine="1"/>
    </xf>
    <xf numFmtId="0" fontId="13" fillId="0" borderId="36" xfId="3" applyFont="1" applyFill="1" applyBorder="1" applyAlignment="1">
      <alignment horizontal="distributed" vertical="center" justifyLastLine="1"/>
    </xf>
    <xf numFmtId="0" fontId="13" fillId="0" borderId="16" xfId="3" applyFont="1" applyFill="1" applyBorder="1" applyAlignment="1">
      <alignment horizontal="distributed" vertical="center" justifyLastLine="1"/>
    </xf>
    <xf numFmtId="0" fontId="11" fillId="0" borderId="0" xfId="3" applyFont="1" applyFill="1" applyAlignment="1">
      <alignment horizontal="left" vertical="center" wrapText="1"/>
    </xf>
    <xf numFmtId="0" fontId="13" fillId="0" borderId="40" xfId="3" applyFont="1" applyFill="1" applyBorder="1" applyAlignment="1">
      <alignment horizontal="left" vertical="center"/>
    </xf>
    <xf numFmtId="0" fontId="13" fillId="0" borderId="1" xfId="3" applyFont="1" applyFill="1" applyBorder="1" applyAlignment="1">
      <alignment horizontal="left" vertical="center"/>
    </xf>
    <xf numFmtId="0" fontId="13" fillId="0" borderId="31" xfId="3" applyFont="1" applyFill="1" applyBorder="1" applyAlignment="1">
      <alignment horizontal="left" vertical="center"/>
    </xf>
    <xf numFmtId="177" fontId="11" fillId="0" borderId="40" xfId="3" applyNumberFormat="1" applyFont="1" applyFill="1" applyBorder="1" applyAlignment="1">
      <alignment horizontal="left" vertical="center"/>
    </xf>
    <xf numFmtId="177" fontId="11" fillId="0" borderId="1" xfId="3" applyNumberFormat="1" applyFont="1" applyFill="1" applyBorder="1" applyAlignment="1">
      <alignment horizontal="left" vertical="center"/>
    </xf>
    <xf numFmtId="177" fontId="11" fillId="0" borderId="31" xfId="3" applyNumberFormat="1" applyFont="1" applyFill="1" applyBorder="1" applyAlignment="1">
      <alignment horizontal="left" vertical="center"/>
    </xf>
    <xf numFmtId="0" fontId="13" fillId="0" borderId="45" xfId="3" applyFont="1" applyFill="1" applyBorder="1" applyAlignment="1">
      <alignment vertical="center" wrapText="1"/>
    </xf>
    <xf numFmtId="0" fontId="11" fillId="0" borderId="44" xfId="3" applyFont="1" applyFill="1" applyBorder="1" applyAlignment="1">
      <alignment vertical="center" wrapText="1"/>
    </xf>
    <xf numFmtId="0" fontId="11" fillId="0" borderId="43" xfId="3" applyFont="1" applyFill="1" applyBorder="1" applyAlignment="1">
      <alignment vertical="center" wrapText="1"/>
    </xf>
    <xf numFmtId="0" fontId="11" fillId="0" borderId="42" xfId="3" applyFont="1" applyFill="1" applyBorder="1" applyAlignment="1">
      <alignment vertical="center" wrapText="1"/>
    </xf>
    <xf numFmtId="0" fontId="11" fillId="0" borderId="0" xfId="3" applyFont="1" applyFill="1" applyAlignment="1">
      <alignment vertical="center" wrapText="1"/>
    </xf>
    <xf numFmtId="0" fontId="11" fillId="0" borderId="41" xfId="3" applyFont="1" applyFill="1" applyBorder="1" applyAlignment="1">
      <alignment vertical="center" wrapText="1"/>
    </xf>
    <xf numFmtId="0" fontId="13" fillId="0" borderId="45" xfId="3" applyFont="1" applyFill="1" applyBorder="1" applyAlignment="1">
      <alignment horizontal="center" vertical="center"/>
    </xf>
    <xf numFmtId="0" fontId="13" fillId="0" borderId="44" xfId="3" applyFont="1" applyFill="1" applyBorder="1" applyAlignment="1">
      <alignment horizontal="center" vertical="center"/>
    </xf>
    <xf numFmtId="0" fontId="13" fillId="0" borderId="43" xfId="3" applyFont="1" applyFill="1" applyBorder="1" applyAlignment="1">
      <alignment horizontal="center" vertical="center"/>
    </xf>
    <xf numFmtId="0" fontId="13" fillId="0" borderId="45" xfId="3" applyFont="1" applyFill="1" applyBorder="1" applyAlignment="1">
      <alignment horizontal="left" vertical="center"/>
    </xf>
    <xf numFmtId="0" fontId="11" fillId="0" borderId="44" xfId="3" applyFont="1" applyFill="1" applyBorder="1" applyAlignment="1">
      <alignment horizontal="left" vertical="center"/>
    </xf>
    <xf numFmtId="0" fontId="11" fillId="0" borderId="43" xfId="3" applyFont="1" applyFill="1" applyBorder="1" applyAlignment="1">
      <alignment horizontal="left" vertical="center"/>
    </xf>
    <xf numFmtId="0" fontId="11" fillId="0" borderId="40" xfId="3" applyFont="1" applyFill="1" applyBorder="1" applyAlignment="1">
      <alignment horizontal="left" vertical="center"/>
    </xf>
    <xf numFmtId="0" fontId="11" fillId="0" borderId="1" xfId="3" applyFont="1" applyFill="1" applyBorder="1" applyAlignment="1">
      <alignment horizontal="left" vertical="center"/>
    </xf>
    <xf numFmtId="0" fontId="11" fillId="0" borderId="31" xfId="3" applyFont="1" applyFill="1" applyBorder="1" applyAlignment="1">
      <alignment horizontal="left" vertical="center"/>
    </xf>
    <xf numFmtId="179" fontId="11" fillId="0" borderId="45" xfId="3" applyNumberFormat="1" applyFont="1" applyFill="1" applyBorder="1" applyAlignment="1">
      <alignment horizontal="left" vertical="center"/>
    </xf>
    <xf numFmtId="179" fontId="11" fillId="0" borderId="44" xfId="3" applyNumberFormat="1" applyFont="1" applyFill="1" applyBorder="1" applyAlignment="1">
      <alignment horizontal="left" vertical="center"/>
    </xf>
    <xf numFmtId="179" fontId="11" fillId="0" borderId="43" xfId="3" applyNumberFormat="1" applyFont="1" applyFill="1" applyBorder="1" applyAlignment="1">
      <alignment horizontal="left" vertical="center"/>
    </xf>
    <xf numFmtId="179" fontId="11" fillId="0" borderId="40" xfId="3" applyNumberFormat="1" applyFont="1" applyFill="1" applyBorder="1" applyAlignment="1">
      <alignment horizontal="left" vertical="center"/>
    </xf>
    <xf numFmtId="179" fontId="11" fillId="0" borderId="1" xfId="3" applyNumberFormat="1" applyFont="1" applyFill="1" applyBorder="1" applyAlignment="1">
      <alignment horizontal="left" vertical="center"/>
    </xf>
    <xf numFmtId="179" fontId="11" fillId="0" borderId="31" xfId="3" applyNumberFormat="1" applyFont="1" applyFill="1" applyBorder="1" applyAlignment="1">
      <alignment horizontal="left" vertical="center"/>
    </xf>
    <xf numFmtId="0" fontId="15" fillId="0" borderId="45" xfId="3" applyFont="1" applyFill="1" applyBorder="1">
      <alignment vertical="center"/>
    </xf>
    <xf numFmtId="0" fontId="15" fillId="0" borderId="44" xfId="3" applyFont="1" applyFill="1" applyBorder="1">
      <alignment vertical="center"/>
    </xf>
    <xf numFmtId="0" fontId="15" fillId="0" borderId="43" xfId="3" applyFont="1" applyFill="1" applyBorder="1">
      <alignment vertical="center"/>
    </xf>
    <xf numFmtId="0" fontId="15" fillId="0" borderId="40" xfId="3" applyFont="1" applyFill="1" applyBorder="1">
      <alignment vertical="center"/>
    </xf>
    <xf numFmtId="0" fontId="15" fillId="0" borderId="1" xfId="3" applyFont="1" applyFill="1" applyBorder="1">
      <alignment vertical="center"/>
    </xf>
    <xf numFmtId="0" fontId="15" fillId="0" borderId="31" xfId="3" applyFont="1" applyFill="1" applyBorder="1">
      <alignment vertical="center"/>
    </xf>
    <xf numFmtId="0" fontId="63" fillId="0" borderId="45" xfId="3" applyFont="1" applyFill="1" applyBorder="1" applyAlignment="1">
      <alignment horizontal="left" vertical="center" wrapText="1"/>
    </xf>
    <xf numFmtId="0" fontId="63" fillId="0" borderId="44" xfId="3" applyFont="1" applyFill="1" applyBorder="1" applyAlignment="1">
      <alignment horizontal="left" vertical="center" wrapText="1"/>
    </xf>
    <xf numFmtId="0" fontId="63" fillId="0" borderId="43" xfId="3" applyFont="1" applyFill="1" applyBorder="1" applyAlignment="1">
      <alignment horizontal="left" vertical="center" wrapText="1"/>
    </xf>
    <xf numFmtId="0" fontId="63" fillId="0" borderId="42" xfId="3" applyFont="1" applyFill="1" applyBorder="1" applyAlignment="1">
      <alignment horizontal="left" vertical="center" wrapText="1"/>
    </xf>
    <xf numFmtId="0" fontId="63" fillId="0" borderId="0" xfId="3" applyFont="1" applyFill="1" applyBorder="1" applyAlignment="1">
      <alignment horizontal="left" vertical="center" wrapText="1"/>
    </xf>
    <xf numFmtId="0" fontId="63" fillId="0" borderId="41" xfId="3" applyFont="1" applyFill="1" applyBorder="1" applyAlignment="1">
      <alignment horizontal="left" vertical="center" wrapText="1"/>
    </xf>
    <xf numFmtId="0" fontId="63" fillId="0" borderId="40" xfId="3" applyFont="1" applyFill="1" applyBorder="1" applyAlignment="1">
      <alignment horizontal="left" vertical="center" wrapText="1"/>
    </xf>
    <xf numFmtId="0" fontId="63" fillId="0" borderId="1" xfId="3" applyFont="1" applyFill="1" applyBorder="1" applyAlignment="1">
      <alignment horizontal="left" vertical="center" wrapText="1"/>
    </xf>
    <xf numFmtId="0" fontId="63" fillId="0" borderId="31" xfId="3" applyFont="1" applyFill="1" applyBorder="1" applyAlignment="1">
      <alignment horizontal="left" vertical="center" wrapText="1"/>
    </xf>
    <xf numFmtId="0" fontId="13" fillId="0" borderId="44" xfId="3" applyFont="1" applyFill="1" applyBorder="1" applyAlignment="1">
      <alignment horizontal="left" vertical="center"/>
    </xf>
    <xf numFmtId="0" fontId="13" fillId="0" borderId="43" xfId="3" applyFont="1" applyFill="1" applyBorder="1" applyAlignment="1">
      <alignment horizontal="left" vertical="center"/>
    </xf>
    <xf numFmtId="0" fontId="17" fillId="6" borderId="44" xfId="3" applyNumberFormat="1" applyFont="1" applyFill="1" applyBorder="1" applyAlignment="1">
      <alignment vertical="center" wrapText="1"/>
    </xf>
    <xf numFmtId="0" fontId="17" fillId="6" borderId="43" xfId="3" applyNumberFormat="1" applyFont="1" applyFill="1" applyBorder="1" applyAlignment="1">
      <alignment vertical="center" wrapText="1"/>
    </xf>
    <xf numFmtId="0" fontId="11" fillId="6" borderId="1" xfId="3" applyNumberFormat="1" applyFont="1" applyFill="1" applyBorder="1" applyAlignment="1">
      <alignment vertical="center" wrapText="1"/>
    </xf>
    <xf numFmtId="0" fontId="11" fillId="6" borderId="31" xfId="3" applyNumberFormat="1" applyFont="1" applyFill="1" applyBorder="1" applyAlignment="1">
      <alignment vertical="center" wrapText="1"/>
    </xf>
    <xf numFmtId="0" fontId="11" fillId="0" borderId="40" xfId="3" applyFont="1" applyFill="1" applyBorder="1" applyAlignment="1">
      <alignment vertical="center"/>
    </xf>
    <xf numFmtId="0" fontId="11" fillId="0" borderId="1" xfId="3" applyFont="1" applyFill="1" applyBorder="1" applyAlignment="1">
      <alignment vertical="center"/>
    </xf>
    <xf numFmtId="0" fontId="11" fillId="4" borderId="1" xfId="3" applyFont="1" applyFill="1" applyBorder="1" applyAlignment="1">
      <alignment vertical="center" shrinkToFit="1"/>
    </xf>
    <xf numFmtId="181" fontId="16" fillId="0" borderId="22" xfId="3" applyNumberFormat="1" applyFont="1" applyFill="1" applyBorder="1" applyAlignment="1">
      <alignment horizontal="left" vertical="center"/>
    </xf>
    <xf numFmtId="181" fontId="16" fillId="0" borderId="36" xfId="3" applyNumberFormat="1" applyFont="1" applyFill="1" applyBorder="1" applyAlignment="1">
      <alignment horizontal="left" vertical="center"/>
    </xf>
    <xf numFmtId="181" fontId="16" fillId="0" borderId="16" xfId="3" applyNumberFormat="1" applyFont="1" applyFill="1" applyBorder="1" applyAlignment="1">
      <alignment horizontal="left" vertical="center"/>
    </xf>
    <xf numFmtId="0" fontId="13" fillId="0" borderId="22" xfId="3" applyFont="1" applyFill="1" applyBorder="1" applyAlignment="1">
      <alignment horizontal="center" vertical="center" shrinkToFit="1"/>
    </xf>
    <xf numFmtId="0" fontId="13" fillId="0" borderId="36" xfId="3" applyFont="1" applyFill="1" applyBorder="1" applyAlignment="1">
      <alignment horizontal="center" vertical="center" shrinkToFit="1"/>
    </xf>
    <xf numFmtId="0" fontId="13" fillId="0" borderId="16" xfId="3" applyFont="1" applyFill="1" applyBorder="1" applyAlignment="1">
      <alignment horizontal="center" vertical="center" shrinkToFit="1"/>
    </xf>
    <xf numFmtId="180" fontId="11" fillId="6" borderId="36" xfId="3" applyNumberFormat="1" applyFont="1" applyFill="1" applyBorder="1" applyAlignment="1">
      <alignment horizontal="left" vertical="center"/>
    </xf>
    <xf numFmtId="180" fontId="11" fillId="6" borderId="16" xfId="3" applyNumberFormat="1" applyFont="1" applyFill="1" applyBorder="1" applyAlignment="1">
      <alignment horizontal="left" vertical="center"/>
    </xf>
    <xf numFmtId="178" fontId="11" fillId="0" borderId="45" xfId="3" applyNumberFormat="1" applyFont="1" applyFill="1" applyBorder="1" applyAlignment="1">
      <alignment horizontal="left" vertical="center"/>
    </xf>
    <xf numFmtId="178" fontId="11" fillId="0" borderId="44" xfId="3" applyNumberFormat="1" applyFont="1" applyFill="1" applyBorder="1" applyAlignment="1">
      <alignment horizontal="left" vertical="center"/>
    </xf>
    <xf numFmtId="178" fontId="11" fillId="0" borderId="43" xfId="3" applyNumberFormat="1" applyFont="1" applyFill="1" applyBorder="1" applyAlignment="1">
      <alignment horizontal="left" vertical="center"/>
    </xf>
    <xf numFmtId="0" fontId="12" fillId="0" borderId="45" xfId="3" applyFont="1" applyFill="1" applyBorder="1">
      <alignment vertical="center"/>
    </xf>
    <xf numFmtId="0" fontId="12" fillId="0" borderId="44" xfId="3" applyFont="1" applyFill="1" applyBorder="1">
      <alignment vertical="center"/>
    </xf>
    <xf numFmtId="0" fontId="12" fillId="0" borderId="43" xfId="3" applyFont="1" applyFill="1" applyBorder="1">
      <alignment vertical="center"/>
    </xf>
    <xf numFmtId="0" fontId="19" fillId="0" borderId="45" xfId="3" applyFont="1" applyFill="1" applyBorder="1" applyAlignment="1">
      <alignment horizontal="center" vertical="center"/>
    </xf>
    <xf numFmtId="0" fontId="19" fillId="0" borderId="44" xfId="3" applyFont="1" applyFill="1" applyBorder="1" applyAlignment="1">
      <alignment horizontal="center" vertical="center"/>
    </xf>
    <xf numFmtId="0" fontId="19" fillId="0" borderId="43" xfId="3" applyFont="1" applyFill="1" applyBorder="1" applyAlignment="1">
      <alignment horizontal="center" vertical="center"/>
    </xf>
    <xf numFmtId="0" fontId="19" fillId="0" borderId="40" xfId="3" applyFont="1" applyFill="1" applyBorder="1" applyAlignment="1">
      <alignment horizontal="center" vertical="center"/>
    </xf>
    <xf numFmtId="0" fontId="19" fillId="0" borderId="1" xfId="3" applyFont="1" applyFill="1" applyBorder="1" applyAlignment="1">
      <alignment horizontal="center" vertical="center"/>
    </xf>
    <xf numFmtId="0" fontId="19" fillId="0" borderId="31" xfId="3" applyFont="1" applyFill="1" applyBorder="1" applyAlignment="1">
      <alignment horizontal="center" vertical="center"/>
    </xf>
    <xf numFmtId="184" fontId="16" fillId="0" borderId="1" xfId="3" applyNumberFormat="1" applyFont="1" applyFill="1" applyBorder="1" applyAlignment="1">
      <alignment vertical="center" shrinkToFit="1"/>
    </xf>
    <xf numFmtId="182" fontId="18" fillId="0" borderId="44" xfId="3" applyNumberFormat="1" applyFont="1" applyFill="1" applyBorder="1" applyAlignment="1"/>
    <xf numFmtId="182" fontId="18" fillId="0" borderId="1" xfId="3" applyNumberFormat="1" applyFont="1" applyFill="1" applyBorder="1" applyAlignment="1"/>
    <xf numFmtId="0" fontId="11" fillId="0" borderId="45" xfId="3" applyFont="1" applyFill="1" applyBorder="1" applyAlignment="1">
      <alignment horizontal="left" vertical="center"/>
    </xf>
    <xf numFmtId="0" fontId="11" fillId="4" borderId="44" xfId="3" applyFont="1" applyFill="1" applyBorder="1" applyAlignment="1">
      <alignment vertical="center" wrapText="1"/>
    </xf>
    <xf numFmtId="0" fontId="11" fillId="4" borderId="0" xfId="3" applyFont="1" applyFill="1" applyBorder="1" applyAlignment="1">
      <alignment vertical="center" wrapText="1"/>
    </xf>
    <xf numFmtId="183" fontId="13" fillId="0" borderId="44" xfId="3" applyNumberFormat="1" applyFont="1" applyFill="1" applyBorder="1" applyAlignment="1">
      <alignment horizontal="right" vertical="center" shrinkToFit="1"/>
    </xf>
    <xf numFmtId="183" fontId="13" fillId="0" borderId="43" xfId="3" applyNumberFormat="1" applyFont="1" applyFill="1" applyBorder="1" applyAlignment="1">
      <alignment horizontal="right" vertical="center" shrinkToFit="1"/>
    </xf>
    <xf numFmtId="49" fontId="17" fillId="0" borderId="22" xfId="3" applyNumberFormat="1" applyFont="1" applyFill="1" applyBorder="1" applyAlignment="1">
      <alignment horizontal="center" vertical="center" shrinkToFit="1"/>
    </xf>
    <xf numFmtId="49" fontId="17" fillId="0" borderId="36" xfId="3" applyNumberFormat="1" applyFont="1" applyFill="1" applyBorder="1" applyAlignment="1">
      <alignment horizontal="center" vertical="center" shrinkToFit="1"/>
    </xf>
    <xf numFmtId="49" fontId="17" fillId="0" borderId="16" xfId="3" applyNumberFormat="1" applyFont="1" applyFill="1" applyBorder="1" applyAlignment="1">
      <alignment horizontal="center" vertical="center" shrinkToFit="1"/>
    </xf>
    <xf numFmtId="0" fontId="11" fillId="0" borderId="42" xfId="3" applyFont="1" applyFill="1" applyBorder="1">
      <alignment vertical="center"/>
    </xf>
    <xf numFmtId="0" fontId="11" fillId="0" borderId="0" xfId="3" applyFont="1" applyFill="1" applyBorder="1">
      <alignment vertical="center"/>
    </xf>
    <xf numFmtId="0" fontId="13" fillId="0" borderId="45" xfId="3" applyFont="1" applyFill="1" applyBorder="1" applyAlignment="1">
      <alignment horizontal="distributed" vertical="center" justifyLastLine="1"/>
    </xf>
    <xf numFmtId="0" fontId="13" fillId="0" borderId="44" xfId="3" applyFont="1" applyFill="1" applyBorder="1" applyAlignment="1">
      <alignment horizontal="distributed" vertical="center" justifyLastLine="1"/>
    </xf>
    <xf numFmtId="0" fontId="13" fillId="0" borderId="43" xfId="3" applyFont="1" applyFill="1" applyBorder="1" applyAlignment="1">
      <alignment horizontal="distributed" vertical="center" justifyLastLine="1"/>
    </xf>
    <xf numFmtId="0" fontId="11" fillId="0" borderId="42"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41" xfId="3" applyFont="1" applyFill="1" applyBorder="1" applyAlignment="1">
      <alignment horizontal="left" vertical="center" wrapText="1"/>
    </xf>
    <xf numFmtId="176" fontId="13" fillId="6" borderId="42" xfId="3" applyNumberFormat="1" applyFont="1" applyFill="1" applyBorder="1" applyAlignment="1">
      <alignment horizontal="left" vertical="center" shrinkToFit="1"/>
    </xf>
    <xf numFmtId="176" fontId="13" fillId="6" borderId="0" xfId="3" applyNumberFormat="1" applyFont="1" applyFill="1" applyBorder="1" applyAlignment="1">
      <alignment horizontal="left" vertical="center" shrinkToFit="1"/>
    </xf>
    <xf numFmtId="176" fontId="13" fillId="6" borderId="41" xfId="3" applyNumberFormat="1" applyFont="1" applyFill="1" applyBorder="1" applyAlignment="1">
      <alignment horizontal="left" vertical="center" shrinkToFit="1"/>
    </xf>
    <xf numFmtId="0" fontId="13" fillId="0" borderId="1" xfId="3" applyFont="1" applyFill="1" applyBorder="1">
      <alignment vertical="center"/>
    </xf>
    <xf numFmtId="0" fontId="13" fillId="0" borderId="31" xfId="3" applyFont="1" applyFill="1" applyBorder="1">
      <alignment vertical="center"/>
    </xf>
    <xf numFmtId="0" fontId="13" fillId="0" borderId="44" xfId="3" applyFont="1" applyFill="1" applyBorder="1" applyAlignment="1">
      <alignment vertical="center" wrapText="1"/>
    </xf>
    <xf numFmtId="0" fontId="13" fillId="0" borderId="43" xfId="3" applyFont="1" applyFill="1" applyBorder="1" applyAlignment="1">
      <alignment vertical="center" wrapText="1"/>
    </xf>
    <xf numFmtId="0" fontId="13" fillId="0" borderId="42" xfId="3" applyFont="1" applyFill="1" applyBorder="1" applyAlignment="1">
      <alignment vertical="center" wrapText="1"/>
    </xf>
    <xf numFmtId="0" fontId="13" fillId="0" borderId="0" xfId="3" applyFont="1" applyFill="1" applyBorder="1" applyAlignment="1">
      <alignment vertical="center" wrapText="1"/>
    </xf>
    <xf numFmtId="0" fontId="13" fillId="0" borderId="41" xfId="3" applyFont="1" applyFill="1" applyBorder="1" applyAlignment="1">
      <alignment vertical="center" wrapText="1"/>
    </xf>
    <xf numFmtId="0" fontId="62" fillId="0" borderId="0" xfId="3" applyFont="1" applyFill="1" applyBorder="1" applyAlignment="1">
      <alignment horizontal="right" vertical="top" shrinkToFit="1"/>
    </xf>
    <xf numFmtId="0" fontId="11" fillId="0" borderId="0" xfId="3" applyFill="1" applyAlignment="1">
      <alignment horizontal="right" vertical="top" shrinkToFit="1"/>
    </xf>
    <xf numFmtId="0" fontId="11" fillId="0" borderId="45" xfId="3" applyFont="1" applyFill="1" applyBorder="1" applyAlignment="1">
      <alignment horizontal="distributed" vertical="center"/>
    </xf>
    <xf numFmtId="0" fontId="11" fillId="0" borderId="44" xfId="3" applyFont="1" applyFill="1" applyBorder="1" applyAlignment="1">
      <alignment horizontal="distributed" vertical="center"/>
    </xf>
    <xf numFmtId="0" fontId="11" fillId="4" borderId="56" xfId="3" applyFont="1" applyFill="1" applyBorder="1" applyAlignment="1">
      <alignment horizontal="left" vertical="center" shrinkToFit="1"/>
    </xf>
    <xf numFmtId="0" fontId="11" fillId="0" borderId="42" xfId="3" applyFont="1" applyFill="1" applyBorder="1" applyAlignment="1">
      <alignment horizontal="distributed" vertical="center"/>
    </xf>
    <xf numFmtId="0" fontId="11" fillId="0" borderId="0" xfId="3" applyFont="1" applyFill="1" applyAlignment="1">
      <alignment horizontal="distributed" vertical="center"/>
    </xf>
    <xf numFmtId="0" fontId="11" fillId="4" borderId="48" xfId="3" applyFont="1" applyFill="1" applyBorder="1" applyAlignment="1">
      <alignment horizontal="left" vertical="center" shrinkToFit="1"/>
    </xf>
    <xf numFmtId="0" fontId="11" fillId="0" borderId="52"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51" xfId="3" applyFont="1" applyFill="1" applyBorder="1" applyAlignment="1">
      <alignment horizontal="left" vertical="top" wrapText="1"/>
    </xf>
    <xf numFmtId="0" fontId="17" fillId="4" borderId="48" xfId="3" applyFont="1" applyFill="1" applyBorder="1" applyAlignment="1">
      <alignment horizontal="left" vertical="center" shrinkToFit="1"/>
    </xf>
    <xf numFmtId="0" fontId="11" fillId="0" borderId="0" xfId="3" applyFont="1" applyFill="1" applyBorder="1" applyAlignment="1">
      <alignment horizontal="distributed" vertical="center"/>
    </xf>
    <xf numFmtId="0" fontId="70" fillId="8" borderId="0" xfId="3" applyFont="1" applyFill="1" applyAlignment="1">
      <alignment horizontal="center" vertical="center"/>
    </xf>
    <xf numFmtId="0" fontId="11" fillId="0" borderId="40" xfId="3" applyFont="1" applyFill="1" applyBorder="1" applyAlignment="1">
      <alignment horizontal="distributed" vertical="center"/>
    </xf>
    <xf numFmtId="0" fontId="11" fillId="0" borderId="1" xfId="3" applyFont="1" applyFill="1" applyBorder="1" applyAlignment="1">
      <alignment horizontal="distributed" vertical="center"/>
    </xf>
    <xf numFmtId="0" fontId="11" fillId="0" borderId="45" xfId="3" applyFont="1" applyFill="1" applyBorder="1" applyAlignment="1">
      <alignment horizontal="center" vertical="center" wrapText="1"/>
    </xf>
    <xf numFmtId="0" fontId="11" fillId="0" borderId="44" xfId="3" applyFont="1" applyFill="1" applyBorder="1" applyAlignment="1">
      <alignment horizontal="center" vertical="center"/>
    </xf>
    <xf numFmtId="0" fontId="11" fillId="0" borderId="43" xfId="3" applyFont="1" applyFill="1" applyBorder="1" applyAlignment="1">
      <alignment horizontal="center" vertical="center"/>
    </xf>
    <xf numFmtId="0" fontId="11" fillId="0" borderId="40"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31" xfId="3" applyFont="1" applyFill="1" applyBorder="1" applyAlignment="1">
      <alignment horizontal="center" vertical="center"/>
    </xf>
    <xf numFmtId="0" fontId="17" fillId="6" borderId="44" xfId="3" applyFont="1" applyFill="1" applyBorder="1" applyAlignment="1">
      <alignment vertical="center" wrapText="1"/>
    </xf>
    <xf numFmtId="0" fontId="17" fillId="6" borderId="43" xfId="3" applyFont="1" applyFill="1" applyBorder="1" applyAlignment="1">
      <alignment vertical="center" wrapText="1"/>
    </xf>
    <xf numFmtId="0" fontId="17" fillId="6" borderId="1" xfId="3" applyFont="1" applyFill="1" applyBorder="1" applyAlignment="1">
      <alignment vertical="center" wrapText="1"/>
    </xf>
    <xf numFmtId="0" fontId="17" fillId="6" borderId="31" xfId="3" applyFont="1" applyFill="1" applyBorder="1" applyAlignment="1">
      <alignment vertical="center" wrapText="1"/>
    </xf>
    <xf numFmtId="0" fontId="11" fillId="0" borderId="45" xfId="3" applyFont="1" applyFill="1" applyBorder="1" applyAlignment="1">
      <alignment horizontal="left" vertical="center" wrapText="1"/>
    </xf>
    <xf numFmtId="0" fontId="11" fillId="0" borderId="44" xfId="3" applyFont="1" applyFill="1" applyBorder="1" applyAlignment="1">
      <alignment horizontal="left" vertical="center" wrapText="1"/>
    </xf>
    <xf numFmtId="0" fontId="11" fillId="0" borderId="43" xfId="3" applyFont="1" applyFill="1" applyBorder="1" applyAlignment="1">
      <alignment horizontal="left" vertical="center" wrapText="1"/>
    </xf>
    <xf numFmtId="0" fontId="11" fillId="0" borderId="42" xfId="3" applyFont="1" applyFill="1" applyBorder="1" applyAlignment="1">
      <alignment horizontal="center" vertical="center"/>
    </xf>
    <xf numFmtId="0" fontId="11" fillId="0" borderId="0" xfId="3" applyFont="1" applyFill="1" applyBorder="1" applyAlignment="1">
      <alignment horizontal="center" vertical="center"/>
    </xf>
    <xf numFmtId="0" fontId="11" fillId="2" borderId="37" xfId="3" applyFont="1" applyFill="1" applyBorder="1" applyAlignment="1">
      <alignment horizontal="center" vertical="center"/>
    </xf>
    <xf numFmtId="0" fontId="11" fillId="2" borderId="110" xfId="3" applyFont="1" applyFill="1" applyBorder="1" applyAlignment="1">
      <alignment horizontal="center" vertical="center"/>
    </xf>
    <xf numFmtId="0" fontId="11" fillId="0" borderId="52" xfId="3" applyFont="1" applyFill="1" applyBorder="1" applyAlignment="1">
      <alignment horizontal="left" vertical="center" wrapText="1"/>
    </xf>
    <xf numFmtId="0" fontId="11" fillId="0" borderId="51" xfId="3" applyFont="1" applyFill="1" applyBorder="1" applyAlignment="1">
      <alignment horizontal="left" vertical="center" wrapText="1"/>
    </xf>
    <xf numFmtId="0" fontId="11" fillId="0" borderId="50" xfId="3" applyFont="1" applyFill="1" applyBorder="1" applyAlignment="1">
      <alignment horizontal="left" vertical="center" wrapText="1"/>
    </xf>
    <xf numFmtId="0" fontId="11" fillId="0" borderId="46" xfId="3" applyFont="1" applyFill="1" applyBorder="1" applyAlignment="1">
      <alignment horizontal="left" vertical="center" wrapText="1"/>
    </xf>
    <xf numFmtId="0" fontId="11" fillId="0" borderId="108" xfId="3" applyFont="1" applyFill="1" applyBorder="1" applyAlignment="1">
      <alignment horizontal="left" vertical="center" wrapText="1"/>
    </xf>
    <xf numFmtId="0" fontId="11" fillId="0" borderId="107" xfId="3" applyFont="1" applyFill="1" applyBorder="1" applyAlignment="1">
      <alignment horizontal="left" vertical="center"/>
    </xf>
    <xf numFmtId="0" fontId="11" fillId="0" borderId="38" xfId="3" applyFont="1" applyFill="1" applyBorder="1" applyAlignment="1">
      <alignment horizontal="left" vertical="center"/>
    </xf>
    <xf numFmtId="0" fontId="11" fillId="2" borderId="38" xfId="3" applyFont="1" applyFill="1" applyBorder="1" applyAlignment="1">
      <alignment horizontal="center" vertical="center"/>
    </xf>
    <xf numFmtId="0" fontId="11" fillId="2" borderId="18" xfId="3" applyFont="1" applyFill="1" applyBorder="1" applyAlignment="1">
      <alignment horizontal="center" vertical="center"/>
    </xf>
    <xf numFmtId="0" fontId="11" fillId="0" borderId="109" xfId="3" applyFont="1" applyFill="1" applyBorder="1" applyAlignment="1">
      <alignment horizontal="center" vertical="center"/>
    </xf>
    <xf numFmtId="0" fontId="11" fillId="0" borderId="49" xfId="3" applyFont="1" applyFill="1" applyBorder="1" applyAlignment="1">
      <alignment horizontal="center" vertical="center"/>
    </xf>
    <xf numFmtId="185" fontId="11" fillId="0" borderId="47" xfId="3" applyNumberFormat="1" applyFont="1" applyFill="1" applyBorder="1" applyAlignment="1">
      <alignment horizontal="right" vertical="center" wrapText="1"/>
    </xf>
    <xf numFmtId="185" fontId="11" fillId="0" borderId="109" xfId="3" applyNumberFormat="1" applyFont="1" applyFill="1" applyBorder="1" applyAlignment="1">
      <alignment horizontal="right" vertical="center" wrapText="1"/>
    </xf>
    <xf numFmtId="0" fontId="18" fillId="5" borderId="0" xfId="3" applyFont="1" applyFill="1" applyAlignment="1">
      <alignment horizontal="center" vertical="center"/>
    </xf>
    <xf numFmtId="0" fontId="40"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4" borderId="0" xfId="0" applyFont="1" applyFill="1" applyAlignment="1">
      <alignment horizontal="left" vertical="center" shrinkToFit="1"/>
    </xf>
    <xf numFmtId="0" fontId="4" fillId="4" borderId="0" xfId="0" applyFont="1" applyFill="1" applyAlignment="1">
      <alignment vertical="center" shrinkToFit="1"/>
    </xf>
    <xf numFmtId="0" fontId="4" fillId="0" borderId="0" xfId="0" applyFont="1" applyFill="1" applyAlignment="1">
      <alignment horizontal="center" vertical="center"/>
    </xf>
    <xf numFmtId="0" fontId="4" fillId="2" borderId="0" xfId="0" applyFont="1" applyFill="1" applyAlignment="1">
      <alignment horizontal="right" vertical="center"/>
    </xf>
    <xf numFmtId="0" fontId="4" fillId="0" borderId="0" xfId="0" applyFont="1" applyFill="1" applyAlignment="1">
      <alignment horizontal="left" vertical="center" shrinkToFit="1"/>
    </xf>
    <xf numFmtId="0" fontId="22" fillId="0" borderId="0" xfId="4" applyFont="1" applyFill="1">
      <alignment vertical="center"/>
    </xf>
    <xf numFmtId="0" fontId="24" fillId="0" borderId="0" xfId="4" applyFont="1" applyFill="1" applyBorder="1">
      <alignment vertical="center"/>
    </xf>
    <xf numFmtId="0" fontId="24" fillId="4" borderId="0" xfId="4" applyFont="1" applyFill="1" applyBorder="1" applyAlignment="1">
      <alignment horizontal="left" vertical="top" wrapText="1"/>
    </xf>
    <xf numFmtId="0" fontId="24" fillId="4" borderId="62" xfId="4" applyFont="1" applyFill="1" applyBorder="1" applyAlignment="1">
      <alignment horizontal="left" vertical="top" wrapText="1"/>
    </xf>
    <xf numFmtId="0" fontId="26" fillId="6" borderId="62" xfId="4" applyFont="1" applyFill="1" applyBorder="1" applyAlignment="1">
      <alignment horizontal="left" vertical="center" wrapText="1"/>
    </xf>
    <xf numFmtId="189" fontId="24" fillId="6" borderId="62" xfId="4" applyNumberFormat="1" applyFont="1" applyFill="1" applyBorder="1" applyAlignment="1">
      <alignment horizontal="left" vertical="center" shrinkToFit="1"/>
    </xf>
    <xf numFmtId="0" fontId="24" fillId="0" borderId="63" xfId="4" applyFont="1" applyFill="1" applyBorder="1" applyAlignment="1">
      <alignment vertical="center" shrinkToFit="1"/>
    </xf>
    <xf numFmtId="0" fontId="24" fillId="4" borderId="62" xfId="4" applyFont="1" applyFill="1" applyBorder="1" applyAlignment="1">
      <alignment horizontal="left" vertical="center" wrapText="1"/>
    </xf>
    <xf numFmtId="0" fontId="24" fillId="4" borderId="67" xfId="4" applyFont="1" applyFill="1" applyBorder="1" applyAlignment="1">
      <alignment horizontal="left" vertical="center" wrapText="1"/>
    </xf>
    <xf numFmtId="0" fontId="23" fillId="6" borderId="67" xfId="4" applyFont="1" applyFill="1" applyBorder="1" applyAlignment="1">
      <alignment horizontal="left" vertical="center" wrapText="1"/>
    </xf>
    <xf numFmtId="186" fontId="24" fillId="6" borderId="62" xfId="4" applyNumberFormat="1" applyFont="1" applyFill="1" applyBorder="1" applyAlignment="1">
      <alignment horizontal="left" vertical="center" shrinkToFit="1"/>
    </xf>
    <xf numFmtId="0" fontId="0" fillId="0" borderId="0" xfId="0" applyAlignment="1">
      <alignment horizontal="left" vertical="center"/>
    </xf>
    <xf numFmtId="0" fontId="64" fillId="0" borderId="0" xfId="0" applyFont="1" applyAlignment="1">
      <alignment horizontal="center" vertical="center"/>
    </xf>
    <xf numFmtId="0" fontId="34" fillId="0" borderId="0" xfId="0" applyFont="1" applyAlignment="1">
      <alignment horizontal="left" vertical="top" wrapText="1"/>
    </xf>
    <xf numFmtId="0" fontId="28" fillId="0" borderId="0" xfId="0" applyFont="1" applyAlignment="1">
      <alignment horizontal="center" vertical="top" justifyLastLine="1"/>
    </xf>
    <xf numFmtId="0" fontId="33" fillId="0" borderId="0"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55" fillId="0" borderId="96" xfId="6" applyFont="1" applyBorder="1" applyAlignment="1">
      <alignment horizontal="center" vertical="center" wrapText="1"/>
    </xf>
    <xf numFmtId="0" fontId="55" fillId="0" borderId="101" xfId="6" applyFont="1" applyBorder="1" applyAlignment="1">
      <alignment horizontal="center" vertical="center" wrapText="1"/>
    </xf>
    <xf numFmtId="0" fontId="51" fillId="0" borderId="0" xfId="6" applyFont="1" applyAlignment="1">
      <alignment horizontal="center" vertical="center"/>
    </xf>
    <xf numFmtId="0" fontId="55" fillId="0" borderId="98" xfId="6" applyFont="1" applyBorder="1" applyAlignment="1">
      <alignment horizontal="center" vertical="center" wrapText="1"/>
    </xf>
    <xf numFmtId="0" fontId="55" fillId="0" borderId="103" xfId="6" applyFont="1" applyBorder="1" applyAlignment="1">
      <alignment horizontal="center" vertical="center" wrapText="1"/>
    </xf>
    <xf numFmtId="0" fontId="55" fillId="0" borderId="100" xfId="6" applyFont="1" applyBorder="1" applyAlignment="1">
      <alignment horizontal="center" vertical="center" wrapText="1"/>
    </xf>
    <xf numFmtId="0" fontId="55" fillId="0" borderId="100" xfId="6" applyFont="1" applyBorder="1" applyAlignment="1">
      <alignment horizontal="center" vertical="center"/>
    </xf>
    <xf numFmtId="0" fontId="55" fillId="0" borderId="72" xfId="6" applyFont="1" applyBorder="1" applyAlignment="1">
      <alignment horizontal="center" vertical="center"/>
    </xf>
    <xf numFmtId="0" fontId="55" fillId="0" borderId="104" xfId="6" applyFont="1" applyBorder="1" applyAlignment="1">
      <alignment horizontal="center" vertical="center" wrapText="1"/>
    </xf>
    <xf numFmtId="0" fontId="55" fillId="0" borderId="103" xfId="6" applyFont="1" applyBorder="1" applyAlignment="1">
      <alignment horizontal="center" vertical="center"/>
    </xf>
    <xf numFmtId="0" fontId="55" fillId="0" borderId="96" xfId="6" applyFont="1" applyBorder="1" applyAlignment="1">
      <alignment horizontal="center" vertical="center"/>
    </xf>
    <xf numFmtId="0" fontId="55" fillId="0" borderId="98" xfId="6" applyFont="1" applyBorder="1" applyAlignment="1">
      <alignment horizontal="center" vertical="center"/>
    </xf>
  </cellXfs>
  <cellStyles count="7">
    <cellStyle name="ハイパーリンク" xfId="5" builtinId="8"/>
    <cellStyle name="桁区切り" xfId="1" builtinId="6"/>
    <cellStyle name="標準" xfId="0" builtinId="0"/>
    <cellStyle name="標準 2" xfId="2"/>
    <cellStyle name="標準 3" xfId="3"/>
    <cellStyle name="標準 4" xfId="4"/>
    <cellStyle name="標準 5" xfId="6"/>
  </cellStyles>
  <dxfs count="0"/>
  <tableStyles count="0" defaultTableStyle="TableStyleMedium2" defaultPivotStyle="PivotStyleLight16"/>
  <colors>
    <mruColors>
      <color rgb="FFFFFF99"/>
      <color rgb="FFCCFFFF"/>
      <color rgb="FF66FFCC"/>
      <color rgb="FFB2B2B2"/>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xdr:cNvGrpSpPr/>
      </xdr:nvGrpSpPr>
      <xdr:grpSpPr>
        <a:xfrm>
          <a:off x="7534275" y="1638300"/>
          <a:ext cx="5962650" cy="12477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12</xdr:row>
      <xdr:rowOff>104775</xdr:rowOff>
    </xdr:to>
    <xdr:sp macro="" textlink="">
      <xdr:nvSpPr>
        <xdr:cNvPr id="12" name="テキスト ボックス 11"/>
        <xdr:cNvSpPr txBox="1"/>
      </xdr:nvSpPr>
      <xdr:spPr>
        <a:xfrm>
          <a:off x="8001000" y="1495425"/>
          <a:ext cx="59626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104775</xdr:rowOff>
    </xdr:to>
    <xdr:sp macro="" textlink="">
      <xdr:nvSpPr>
        <xdr:cNvPr id="14" name="正方形/長方形 13"/>
        <xdr:cNvSpPr/>
      </xdr:nvSpPr>
      <xdr:spPr>
        <a:xfrm>
          <a:off x="8096250" y="1905000"/>
          <a:ext cx="600075" cy="171450"/>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200025</xdr:rowOff>
    </xdr:from>
    <xdr:to>
      <xdr:col>14</xdr:col>
      <xdr:colOff>476250</xdr:colOff>
      <xdr:row>11</xdr:row>
      <xdr:rowOff>161925</xdr:rowOff>
    </xdr:to>
    <xdr:sp macro="" textlink="">
      <xdr:nvSpPr>
        <xdr:cNvPr id="10" name="正方形/長方形 9"/>
        <xdr:cNvSpPr/>
      </xdr:nvSpPr>
      <xdr:spPr>
        <a:xfrm>
          <a:off x="8096250" y="243840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宅配でＣＤ－Ｒを受取</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ウ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657225</xdr:colOff>
      <xdr:row>2</xdr:row>
      <xdr:rowOff>95250</xdr:rowOff>
    </xdr:from>
    <xdr:to>
      <xdr:col>20</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571500</xdr:colOff>
      <xdr:row>7</xdr:row>
      <xdr:rowOff>38100</xdr:rowOff>
    </xdr:from>
    <xdr:to>
      <xdr:col>25</xdr:col>
      <xdr:colOff>361950</xdr:colOff>
      <xdr:row>12</xdr:row>
      <xdr:rowOff>114300</xdr:rowOff>
    </xdr:to>
    <xdr:sp macro="" textlink="">
      <xdr:nvSpPr>
        <xdr:cNvPr id="8" name="テキスト ボックス 7"/>
        <xdr:cNvSpPr txBox="1"/>
      </xdr:nvSpPr>
      <xdr:spPr>
        <a:xfrm>
          <a:off x="7677150" y="1352550"/>
          <a:ext cx="59626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16</xdr:col>
      <xdr:colOff>647700</xdr:colOff>
      <xdr:row>7</xdr:row>
      <xdr:rowOff>76200</xdr:rowOff>
    </xdr:from>
    <xdr:to>
      <xdr:col>17</xdr:col>
      <xdr:colOff>561975</xdr:colOff>
      <xdr:row>8</xdr:row>
      <xdr:rowOff>28575</xdr:rowOff>
    </xdr:to>
    <xdr:sp macro="" textlink="">
      <xdr:nvSpPr>
        <xdr:cNvPr id="9" name="正方形/長方形 8"/>
        <xdr:cNvSpPr/>
      </xdr:nvSpPr>
      <xdr:spPr>
        <a:xfrm>
          <a:off x="7753350" y="139065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638175</xdr:colOff>
      <xdr:row>8</xdr:row>
      <xdr:rowOff>219075</xdr:rowOff>
    </xdr:from>
    <xdr:to>
      <xdr:col>17</xdr:col>
      <xdr:colOff>552450</xdr:colOff>
      <xdr:row>9</xdr:row>
      <xdr:rowOff>123825</xdr:rowOff>
    </xdr:to>
    <xdr:sp macro="" textlink="">
      <xdr:nvSpPr>
        <xdr:cNvPr id="10" name="正方形/長方形 9"/>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638175</xdr:colOff>
      <xdr:row>10</xdr:row>
      <xdr:rowOff>190500</xdr:rowOff>
    </xdr:from>
    <xdr:to>
      <xdr:col>17</xdr:col>
      <xdr:colOff>552450</xdr:colOff>
      <xdr:row>11</xdr:row>
      <xdr:rowOff>95250</xdr:rowOff>
    </xdr:to>
    <xdr:sp macro="" textlink="">
      <xdr:nvSpPr>
        <xdr:cNvPr id="11" name="正方形/長方形 10"/>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xdr:cNvGrpSpPr/>
      </xdr:nvGrpSpPr>
      <xdr:grpSpPr>
        <a:xfrm>
          <a:off x="8401050" y="3838575"/>
          <a:ext cx="2724150" cy="1085850"/>
          <a:chOff x="8401050" y="3152775"/>
          <a:chExt cx="2724150" cy="1085850"/>
        </a:xfrm>
      </xdr:grpSpPr>
      <xdr:sp macro="" textlink="">
        <xdr:nvSpPr>
          <xdr:cNvPr id="44" name="Line 26"/>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57150</xdr:rowOff>
    </xdr:from>
    <xdr:to>
      <xdr:col>16</xdr:col>
      <xdr:colOff>409575</xdr:colOff>
      <xdr:row>3</xdr:row>
      <xdr:rowOff>123825</xdr:rowOff>
    </xdr:to>
    <xdr:sp macro="" textlink="">
      <xdr:nvSpPr>
        <xdr:cNvPr id="57" name="テキスト ボックス 56">
          <a:hlinkClick xmlns:r="http://schemas.openxmlformats.org/officeDocument/2006/relationships" r:id="rId1"/>
        </xdr:cNvPr>
        <xdr:cNvSpPr txBox="1"/>
      </xdr:nvSpPr>
      <xdr:spPr>
        <a:xfrm>
          <a:off x="8115300" y="4000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xdr:cNvGrpSpPr>
          <a:grpSpLocks/>
        </xdr:cNvGrpSpPr>
      </xdr:nvGrpSpPr>
      <xdr:grpSpPr bwMode="auto">
        <a:xfrm>
          <a:off x="419100" y="3248025"/>
          <a:ext cx="2733675" cy="1085850"/>
          <a:chOff x="419100" y="2562225"/>
          <a:chExt cx="2733675" cy="1085850"/>
        </a:xfrm>
      </xdr:grpSpPr>
      <xdr:sp macro="" textlink="">
        <xdr:nvSpPr>
          <xdr:cNvPr id="95" name="Rectangle 16"/>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xdr:cNvGrpSpPr>
          <a:grpSpLocks/>
        </xdr:cNvGrpSpPr>
      </xdr:nvGrpSpPr>
      <xdr:grpSpPr bwMode="auto">
        <a:xfrm>
          <a:off x="419100" y="4638675"/>
          <a:ext cx="2724150" cy="1085850"/>
          <a:chOff x="419100" y="3952875"/>
          <a:chExt cx="2724150" cy="1085850"/>
        </a:xfrm>
      </xdr:grpSpPr>
      <xdr:sp macro="" textlink="">
        <xdr:nvSpPr>
          <xdr:cNvPr id="99" name="Line 26"/>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xdr:cNvGrpSpPr>
            <a:grpSpLocks/>
          </xdr:cNvGrpSpPr>
        </xdr:nvGrpSpPr>
        <xdr:grpSpPr bwMode="auto">
          <a:xfrm>
            <a:off x="419100" y="3952875"/>
            <a:ext cx="2724150" cy="1085850"/>
            <a:chOff x="676275" y="4610100"/>
            <a:chExt cx="2914650" cy="1085850"/>
          </a:xfrm>
        </xdr:grpSpPr>
        <xdr:sp macro="" textlink="">
          <xdr:nvSpPr>
            <xdr:cNvPr id="101" name="Rectangle 20"/>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xdr:cNvGrpSpPr>
          <a:grpSpLocks/>
        </xdr:cNvGrpSpPr>
      </xdr:nvGrpSpPr>
      <xdr:grpSpPr bwMode="auto">
        <a:xfrm>
          <a:off x="800100" y="1400175"/>
          <a:ext cx="1819275" cy="981075"/>
          <a:chOff x="800100" y="714375"/>
          <a:chExt cx="1819275" cy="981075"/>
        </a:xfrm>
      </xdr:grpSpPr>
      <xdr:sp macro="" textlink="">
        <xdr:nvSpPr>
          <xdr:cNvPr id="112" name="AutoShape 32"/>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xdr:cNvGrpSpPr>
          <a:grpSpLocks/>
        </xdr:cNvGrpSpPr>
      </xdr:nvGrpSpPr>
      <xdr:grpSpPr bwMode="auto">
        <a:xfrm>
          <a:off x="485775" y="7810500"/>
          <a:ext cx="2600325" cy="1647825"/>
          <a:chOff x="485775" y="6581775"/>
          <a:chExt cx="2600325" cy="1647825"/>
        </a:xfrm>
      </xdr:grpSpPr>
      <xdr:sp macro="" textlink="">
        <xdr:nvSpPr>
          <xdr:cNvPr id="119" name="Rectangle 1"/>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xdr:cNvGrpSpPr>
          <a:grpSpLocks/>
        </xdr:cNvGrpSpPr>
      </xdr:nvGrpSpPr>
      <xdr:grpSpPr bwMode="auto">
        <a:xfrm>
          <a:off x="3590925" y="7810500"/>
          <a:ext cx="2876550" cy="1685925"/>
          <a:chOff x="3590925" y="6581775"/>
          <a:chExt cx="2876550" cy="1685925"/>
        </a:xfrm>
      </xdr:grpSpPr>
      <xdr:sp macro="" textlink="">
        <xdr:nvSpPr>
          <xdr:cNvPr id="122" name="Rectangle 2"/>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twoCellAnchor>
    <xdr:from>
      <xdr:col>6</xdr:col>
      <xdr:colOff>0</xdr:colOff>
      <xdr:row>8</xdr:row>
      <xdr:rowOff>0</xdr:rowOff>
    </xdr:from>
    <xdr:to>
      <xdr:col>10</xdr:col>
      <xdr:colOff>504825</xdr:colOff>
      <xdr:row>11</xdr:row>
      <xdr:rowOff>142874</xdr:rowOff>
    </xdr:to>
    <xdr:sp macro="" textlink="">
      <xdr:nvSpPr>
        <xdr:cNvPr id="59" name="テキスト ボックス 58"/>
        <xdr:cNvSpPr txBox="1"/>
      </xdr:nvSpPr>
      <xdr:spPr>
        <a:xfrm>
          <a:off x="3143250" y="1514475"/>
          <a:ext cx="3248025" cy="6572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今回の工事費内訳書は</a:t>
          </a:r>
          <a:r>
            <a:rPr kumimoji="1" lang="ja-JP" altLang="en-US" sz="1100">
              <a:solidFill>
                <a:sysClr val="windowText" lastClr="000000"/>
              </a:solidFill>
            </a:rPr>
            <a:t>５</a:t>
          </a:r>
          <a:r>
            <a:rPr kumimoji="1" lang="ja-JP" altLang="en-US" sz="1100"/>
            <a:t>枚あります。封入</a:t>
          </a:r>
          <a:endParaRPr kumimoji="1" lang="en-US" altLang="ja-JP" sz="1100"/>
        </a:p>
        <a:p>
          <a:r>
            <a:rPr kumimoji="1" lang="ja-JP" altLang="en-US" sz="1100"/>
            <a:t>漏れがないようご注意ください。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85" zoomScaleNormal="85" workbookViewId="0"/>
  </sheetViews>
  <sheetFormatPr defaultRowHeight="13.5"/>
  <cols>
    <col min="1" max="1" width="2.75" customWidth="1"/>
    <col min="2" max="2" width="20.75" customWidth="1"/>
    <col min="3" max="3" width="54.625" customWidth="1"/>
    <col min="4" max="4" width="58.875" customWidth="1"/>
    <col min="5" max="5" width="25" customWidth="1"/>
  </cols>
  <sheetData>
    <row r="1" spans="1:8" ht="17.25">
      <c r="A1" s="149" t="s">
        <v>170</v>
      </c>
    </row>
    <row r="3" spans="1:8" ht="14.25">
      <c r="A3" s="123" t="s">
        <v>110</v>
      </c>
      <c r="B3" s="73"/>
      <c r="C3" s="73"/>
      <c r="D3" s="73"/>
    </row>
    <row r="4" spans="1:8" ht="15" thickBot="1">
      <c r="A4" s="116" t="s">
        <v>150</v>
      </c>
      <c r="B4" s="73"/>
      <c r="C4" s="73"/>
      <c r="D4" s="73"/>
    </row>
    <row r="5" spans="1:8" ht="24" customHeight="1" thickBot="1">
      <c r="A5" s="285"/>
      <c r="B5" s="286"/>
      <c r="C5" s="134" t="s">
        <v>151</v>
      </c>
      <c r="D5" s="277" t="s">
        <v>148</v>
      </c>
      <c r="E5" s="278"/>
    </row>
    <row r="6" spans="1:8" ht="24" customHeight="1" thickBot="1">
      <c r="A6" s="283" t="s">
        <v>249</v>
      </c>
      <c r="B6" s="284"/>
      <c r="C6" s="127"/>
      <c r="D6" s="152" t="s">
        <v>256</v>
      </c>
      <c r="E6" s="250"/>
    </row>
    <row r="7" spans="1:8" ht="24" customHeight="1" thickBot="1">
      <c r="A7" s="282" t="s">
        <v>266</v>
      </c>
      <c r="B7" s="126" t="s">
        <v>22</v>
      </c>
      <c r="C7" s="127"/>
      <c r="D7" s="152" t="s">
        <v>216</v>
      </c>
      <c r="E7" s="279" t="s">
        <v>174</v>
      </c>
    </row>
    <row r="8" spans="1:8" ht="24" customHeight="1" thickBot="1">
      <c r="A8" s="282"/>
      <c r="B8" s="128" t="s">
        <v>4</v>
      </c>
      <c r="C8" s="129"/>
      <c r="D8" s="151"/>
      <c r="E8" s="280"/>
    </row>
    <row r="9" spans="1:8" ht="24" customHeight="1" thickBot="1">
      <c r="A9" s="282"/>
      <c r="B9" s="128" t="s">
        <v>171</v>
      </c>
      <c r="C9" s="129"/>
      <c r="D9" s="152" t="s">
        <v>173</v>
      </c>
      <c r="E9" s="280"/>
      <c r="F9" s="78"/>
      <c r="G9" s="78"/>
      <c r="H9" s="78"/>
    </row>
    <row r="10" spans="1:8" ht="24" customHeight="1" thickBot="1">
      <c r="A10" s="282"/>
      <c r="B10" s="128" t="s">
        <v>172</v>
      </c>
      <c r="C10" s="129"/>
      <c r="D10" s="153"/>
      <c r="E10" s="281"/>
      <c r="F10" s="78"/>
      <c r="G10" s="78"/>
      <c r="H10" s="78"/>
    </row>
    <row r="11" spans="1:8" ht="24" customHeight="1" thickBot="1">
      <c r="A11" s="282"/>
      <c r="B11" s="128" t="s">
        <v>108</v>
      </c>
      <c r="C11" s="129"/>
      <c r="D11" s="152" t="s">
        <v>146</v>
      </c>
      <c r="E11" s="154"/>
      <c r="F11" s="78"/>
      <c r="G11" s="78"/>
      <c r="H11" s="78"/>
    </row>
    <row r="12" spans="1:8" ht="24" customHeight="1" thickBot="1">
      <c r="A12" s="282"/>
      <c r="B12" s="130" t="s">
        <v>109</v>
      </c>
      <c r="C12" s="258"/>
      <c r="D12" s="151"/>
      <c r="E12" s="150"/>
    </row>
    <row r="13" spans="1:8" ht="24" customHeight="1" thickBot="1">
      <c r="A13" s="282" t="s">
        <v>250</v>
      </c>
      <c r="B13" s="126" t="s">
        <v>22</v>
      </c>
      <c r="C13" s="127"/>
      <c r="D13" s="152" t="s">
        <v>216</v>
      </c>
      <c r="E13" s="279" t="s">
        <v>174</v>
      </c>
    </row>
    <row r="14" spans="1:8" ht="24" customHeight="1" thickBot="1">
      <c r="A14" s="282"/>
      <c r="B14" s="128" t="s">
        <v>4</v>
      </c>
      <c r="C14" s="129"/>
      <c r="D14" s="151"/>
      <c r="E14" s="280"/>
    </row>
    <row r="15" spans="1:8" ht="24" customHeight="1" thickBot="1">
      <c r="A15" s="282"/>
      <c r="B15" s="128" t="s">
        <v>171</v>
      </c>
      <c r="C15" s="129"/>
      <c r="D15" s="152" t="s">
        <v>173</v>
      </c>
      <c r="E15" s="280"/>
      <c r="F15" s="78"/>
      <c r="G15" s="78"/>
      <c r="H15" s="78"/>
    </row>
    <row r="16" spans="1:8" ht="24" customHeight="1" thickBot="1">
      <c r="A16" s="282"/>
      <c r="B16" s="128" t="s">
        <v>172</v>
      </c>
      <c r="C16" s="129"/>
      <c r="D16" s="153"/>
      <c r="E16" s="281"/>
      <c r="F16" s="78"/>
      <c r="G16" s="78"/>
      <c r="H16" s="78"/>
    </row>
    <row r="17" spans="1:8" ht="24" customHeight="1" thickBot="1">
      <c r="A17" s="282"/>
      <c r="B17" s="128" t="s">
        <v>108</v>
      </c>
      <c r="C17" s="129"/>
      <c r="D17" s="152" t="s">
        <v>146</v>
      </c>
      <c r="E17" s="154"/>
      <c r="F17" s="78"/>
      <c r="G17" s="78"/>
      <c r="H17" s="78"/>
    </row>
    <row r="18" spans="1:8" ht="24" customHeight="1" thickBot="1">
      <c r="A18" s="282"/>
      <c r="B18" s="130" t="s">
        <v>109</v>
      </c>
      <c r="C18" s="258"/>
      <c r="D18" s="151"/>
      <c r="E18" s="150"/>
    </row>
    <row r="20" spans="1:8" ht="14.25">
      <c r="A20" s="124" t="s">
        <v>149</v>
      </c>
      <c r="B20" s="74"/>
      <c r="C20" s="74"/>
      <c r="D20" s="74"/>
    </row>
    <row r="21" spans="1:8" ht="14.25">
      <c r="A21" s="117" t="s">
        <v>257</v>
      </c>
      <c r="B21" s="74"/>
      <c r="C21" s="74"/>
      <c r="D21" s="74"/>
    </row>
    <row r="22" spans="1:8" ht="15" thickBot="1">
      <c r="A22" s="119" t="s">
        <v>147</v>
      </c>
      <c r="B22" s="74"/>
      <c r="C22" s="74"/>
      <c r="D22" s="74"/>
    </row>
    <row r="23" spans="1:8" ht="48.75" customHeight="1" thickBot="1">
      <c r="B23" s="139" t="s">
        <v>152</v>
      </c>
      <c r="C23" s="131" t="s">
        <v>112</v>
      </c>
      <c r="D23" s="255" t="s">
        <v>264</v>
      </c>
    </row>
    <row r="24" spans="1:8" ht="27.75" customHeight="1">
      <c r="B24" s="137" t="s">
        <v>159</v>
      </c>
      <c r="C24" s="132" t="s">
        <v>167</v>
      </c>
      <c r="D24" s="252"/>
    </row>
    <row r="25" spans="1:8" ht="27.75" customHeight="1">
      <c r="B25" s="138" t="s">
        <v>160</v>
      </c>
      <c r="C25" s="133" t="s">
        <v>168</v>
      </c>
      <c r="D25" s="253"/>
    </row>
    <row r="26" spans="1:8" ht="27.75" customHeight="1">
      <c r="B26" s="138" t="s">
        <v>161</v>
      </c>
      <c r="C26" s="133" t="s">
        <v>243</v>
      </c>
      <c r="D26" s="256" t="s">
        <v>263</v>
      </c>
    </row>
    <row r="27" spans="1:8" ht="27.75" customHeight="1">
      <c r="B27" s="138" t="s">
        <v>162</v>
      </c>
      <c r="C27" s="133" t="s">
        <v>244</v>
      </c>
      <c r="D27" s="257" t="s">
        <v>263</v>
      </c>
    </row>
    <row r="28" spans="1:8" ht="27.75" customHeight="1">
      <c r="B28" s="138" t="s">
        <v>163</v>
      </c>
      <c r="C28" s="133" t="s">
        <v>245</v>
      </c>
      <c r="D28" s="253"/>
    </row>
    <row r="29" spans="1:8" ht="27.75" customHeight="1">
      <c r="B29" s="138" t="s">
        <v>164</v>
      </c>
      <c r="C29" s="133" t="s">
        <v>144</v>
      </c>
      <c r="D29" s="253"/>
    </row>
    <row r="30" spans="1:8" ht="27.75" customHeight="1">
      <c r="B30" s="138" t="s">
        <v>165</v>
      </c>
      <c r="C30" s="133" t="s">
        <v>145</v>
      </c>
      <c r="D30" s="253"/>
    </row>
    <row r="31" spans="1:8" ht="27.75" customHeight="1">
      <c r="B31" s="138" t="s">
        <v>166</v>
      </c>
      <c r="C31" s="133" t="s">
        <v>169</v>
      </c>
      <c r="D31" s="253"/>
    </row>
    <row r="32" spans="1:8" ht="27.75" customHeight="1" thickBot="1">
      <c r="B32" s="219" t="s">
        <v>214</v>
      </c>
      <c r="C32" s="220" t="s">
        <v>215</v>
      </c>
      <c r="D32" s="254"/>
    </row>
    <row r="35" spans="1:5" ht="14.25">
      <c r="A35" s="125" t="s">
        <v>111</v>
      </c>
      <c r="B35" s="120"/>
      <c r="C35" s="120"/>
      <c r="D35" s="120"/>
    </row>
    <row r="36" spans="1:5" ht="14.25">
      <c r="B36" s="135" t="s">
        <v>91</v>
      </c>
      <c r="C36" s="157" t="s">
        <v>284</v>
      </c>
      <c r="D36" s="162"/>
    </row>
    <row r="37" spans="1:5" ht="14.25">
      <c r="B37" s="136" t="s">
        <v>92</v>
      </c>
      <c r="C37" s="158">
        <v>44866</v>
      </c>
      <c r="D37" s="163"/>
      <c r="E37" s="118"/>
    </row>
    <row r="38" spans="1:5" ht="14.25">
      <c r="B38" s="136" t="s">
        <v>94</v>
      </c>
      <c r="C38" s="158">
        <v>44896</v>
      </c>
      <c r="D38" s="162"/>
    </row>
    <row r="39" spans="1:5" ht="14.25">
      <c r="B39" s="136" t="s">
        <v>176</v>
      </c>
      <c r="C39" s="159">
        <v>44900</v>
      </c>
      <c r="D39" s="164"/>
    </row>
    <row r="40" spans="1:5" ht="14.25">
      <c r="B40" s="136" t="s">
        <v>93</v>
      </c>
      <c r="C40" s="166">
        <v>0.41666666666666669</v>
      </c>
      <c r="D40" s="162"/>
    </row>
    <row r="41" spans="1:5" ht="14.25">
      <c r="B41" s="160"/>
      <c r="C41" s="161"/>
    </row>
    <row r="43" spans="1:5">
      <c r="C43" s="156"/>
    </row>
  </sheetData>
  <mergeCells count="7">
    <mergeCell ref="D5:E5"/>
    <mergeCell ref="E7:E10"/>
    <mergeCell ref="A7:A12"/>
    <mergeCell ref="A13:A18"/>
    <mergeCell ref="E13:E16"/>
    <mergeCell ref="A6:B6"/>
    <mergeCell ref="A5:B5"/>
  </mergeCells>
  <phoneticPr fontId="2"/>
  <hyperlinks>
    <hyperlink ref="B25" location="工事費内訳書!A1" display="工事費内訳書"/>
    <hyperlink ref="B26" location="申込書兼引換証!A1" display="申込書兼引換証"/>
    <hyperlink ref="B27" location="質問書!A1" display="質問書"/>
    <hyperlink ref="B28" location="不参加届!A1" display="不参加届"/>
    <hyperlink ref="B29" location="表封筒用!A1" display="表封筒用"/>
    <hyperlink ref="B30" location="中封筒用!A1" display="中封筒用"/>
    <hyperlink ref="B31" location="'郵便入札の方法（参照図）※必ず確認すること'!A1" display="郵便入札の方法"/>
    <hyperlink ref="B24" location="入札書!A1" display="入札書"/>
    <hyperlink ref="B32" location="チェックリスト!A1" display="チェックリス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Normal="100" zoomScaleSheetLayoutView="100" workbookViewId="0"/>
  </sheetViews>
  <sheetFormatPr defaultRowHeight="28.5"/>
  <cols>
    <col min="1" max="1" width="0.875" style="167" customWidth="1"/>
    <col min="2" max="2" width="20.375" style="167" customWidth="1"/>
    <col min="3" max="3" width="1.625" style="167" customWidth="1"/>
    <col min="4" max="4" width="72.625" style="167" customWidth="1"/>
    <col min="5" max="5" width="1.625" style="167" customWidth="1"/>
    <col min="6" max="6" width="6" style="167" customWidth="1"/>
    <col min="7" max="7" width="2.625" style="197" customWidth="1"/>
    <col min="8" max="16384" width="9" style="167"/>
  </cols>
  <sheetData>
    <row r="1" spans="1:12" s="83" customFormat="1" ht="13.5">
      <c r="A1" s="100"/>
      <c r="B1" s="100"/>
      <c r="C1" s="100"/>
      <c r="D1" s="100"/>
      <c r="E1" s="100"/>
      <c r="F1" s="100"/>
      <c r="G1" s="100"/>
      <c r="H1" s="100"/>
      <c r="J1" s="42"/>
      <c r="K1" s="42"/>
      <c r="L1" s="42"/>
    </row>
    <row r="2" spans="1:12" s="83" customFormat="1" ht="13.5">
      <c r="A2" s="100"/>
      <c r="B2" s="100"/>
      <c r="C2" s="100"/>
      <c r="D2" s="100"/>
      <c r="E2" s="100"/>
      <c r="F2" s="100"/>
      <c r="G2" s="100"/>
      <c r="H2" s="100"/>
      <c r="J2" s="122" t="s">
        <v>143</v>
      </c>
      <c r="K2" s="42"/>
      <c r="L2" s="42"/>
    </row>
    <row r="3" spans="1:12" s="83" customFormat="1" ht="13.5">
      <c r="A3" s="100"/>
      <c r="B3" s="100"/>
      <c r="C3" s="100"/>
      <c r="D3" s="100"/>
      <c r="E3" s="100"/>
      <c r="F3" s="100"/>
      <c r="G3" s="100"/>
      <c r="H3" s="100"/>
      <c r="J3" s="42"/>
      <c r="K3" s="42"/>
      <c r="L3" s="42"/>
    </row>
    <row r="4" spans="1:12" s="83" customFormat="1" ht="13.5">
      <c r="A4" s="100"/>
      <c r="B4" s="100"/>
      <c r="C4" s="100"/>
      <c r="D4" s="100"/>
      <c r="E4" s="100"/>
      <c r="F4" s="100"/>
      <c r="G4" s="100"/>
      <c r="H4" s="100"/>
      <c r="J4" s="42"/>
      <c r="K4" s="42"/>
      <c r="L4" s="42"/>
    </row>
    <row r="5" spans="1:12" ht="35.25">
      <c r="B5" s="580" t="s">
        <v>281</v>
      </c>
      <c r="C5" s="580"/>
      <c r="D5" s="580"/>
      <c r="E5" s="580"/>
      <c r="F5" s="580"/>
      <c r="G5" s="168"/>
    </row>
    <row r="6" spans="1:12" ht="24" customHeight="1">
      <c r="D6" s="169"/>
      <c r="G6" s="168"/>
    </row>
    <row r="7" spans="1:12" ht="22.5" customHeight="1">
      <c r="B7" s="167" t="s">
        <v>177</v>
      </c>
      <c r="D7" s="170"/>
      <c r="G7" s="171"/>
    </row>
    <row r="8" spans="1:12" ht="22.5" customHeight="1">
      <c r="B8" s="167" t="s">
        <v>178</v>
      </c>
      <c r="D8" s="170"/>
      <c r="G8" s="171"/>
    </row>
    <row r="9" spans="1:12" ht="22.5" customHeight="1">
      <c r="B9" s="172" t="s">
        <v>179</v>
      </c>
      <c r="D9" s="170"/>
      <c r="G9" s="171"/>
    </row>
    <row r="10" spans="1:12" ht="35.1" customHeight="1" thickBot="1">
      <c r="B10" s="167" t="s">
        <v>159</v>
      </c>
      <c r="D10" s="170"/>
      <c r="G10" s="171"/>
    </row>
    <row r="11" spans="1:12" s="173" customFormat="1" ht="29.25" thickBot="1">
      <c r="B11" s="174" t="s">
        <v>180</v>
      </c>
      <c r="C11" s="175"/>
      <c r="D11" s="176" t="s">
        <v>181</v>
      </c>
      <c r="E11" s="177"/>
      <c r="F11" s="178" t="s">
        <v>182</v>
      </c>
      <c r="G11" s="179"/>
    </row>
    <row r="12" spans="1:12" s="173" customFormat="1">
      <c r="B12" s="180" t="s">
        <v>183</v>
      </c>
      <c r="C12" s="181"/>
      <c r="D12" s="182" t="s">
        <v>184</v>
      </c>
      <c r="E12" s="183"/>
      <c r="F12" s="184"/>
      <c r="G12" s="179"/>
    </row>
    <row r="13" spans="1:12">
      <c r="B13" s="578" t="s">
        <v>185</v>
      </c>
      <c r="C13" s="185"/>
      <c r="D13" s="186" t="s">
        <v>186</v>
      </c>
      <c r="E13" s="187"/>
      <c r="F13" s="188"/>
      <c r="G13" s="179"/>
    </row>
    <row r="14" spans="1:12" ht="28.5" customHeight="1">
      <c r="B14" s="578"/>
      <c r="C14" s="185"/>
      <c r="D14" s="186" t="s">
        <v>275</v>
      </c>
      <c r="E14" s="187"/>
      <c r="F14" s="188"/>
      <c r="G14" s="189"/>
    </row>
    <row r="15" spans="1:12" ht="37.5" customHeight="1">
      <c r="B15" s="581"/>
      <c r="C15" s="190"/>
      <c r="D15" s="191" t="s">
        <v>187</v>
      </c>
      <c r="E15" s="192"/>
      <c r="F15" s="193"/>
      <c r="G15" s="189"/>
    </row>
    <row r="16" spans="1:12" ht="28.5" customHeight="1">
      <c r="B16" s="194" t="s">
        <v>188</v>
      </c>
      <c r="C16" s="195"/>
      <c r="D16" s="196" t="s">
        <v>189</v>
      </c>
      <c r="E16" s="192"/>
      <c r="F16" s="193"/>
    </row>
    <row r="17" spans="2:7" ht="28.5" customHeight="1">
      <c r="B17" s="198" t="s">
        <v>190</v>
      </c>
      <c r="C17" s="195"/>
      <c r="D17" s="186" t="s">
        <v>191</v>
      </c>
      <c r="E17" s="192"/>
      <c r="F17" s="193"/>
      <c r="G17" s="189"/>
    </row>
    <row r="18" spans="2:7" ht="28.5" customHeight="1">
      <c r="B18" s="194" t="s">
        <v>192</v>
      </c>
      <c r="C18" s="195"/>
      <c r="D18" s="196" t="s">
        <v>193</v>
      </c>
      <c r="E18" s="192"/>
      <c r="F18" s="193"/>
    </row>
    <row r="19" spans="2:7" ht="48.75" customHeight="1">
      <c r="B19" s="587" t="s">
        <v>194</v>
      </c>
      <c r="C19" s="195"/>
      <c r="D19" s="196" t="s">
        <v>280</v>
      </c>
      <c r="E19" s="192"/>
      <c r="F19" s="193"/>
    </row>
    <row r="20" spans="2:7" ht="52.5" customHeight="1">
      <c r="B20" s="588"/>
      <c r="C20" s="195"/>
      <c r="D20" s="196" t="s">
        <v>271</v>
      </c>
      <c r="E20" s="192"/>
      <c r="F20" s="193"/>
    </row>
    <row r="21" spans="2:7">
      <c r="B21" s="588"/>
      <c r="C21" s="215"/>
      <c r="D21" s="251" t="s">
        <v>273</v>
      </c>
      <c r="E21" s="216"/>
      <c r="F21" s="217"/>
    </row>
    <row r="22" spans="2:7" ht="37.5" customHeight="1">
      <c r="B22" s="582" t="s">
        <v>195</v>
      </c>
      <c r="C22" s="215"/>
      <c r="D22" s="251" t="s">
        <v>196</v>
      </c>
      <c r="E22" s="216"/>
      <c r="F22" s="217"/>
    </row>
    <row r="23" spans="2:7" ht="37.5" customHeight="1" thickBot="1">
      <c r="B23" s="579"/>
      <c r="C23" s="199"/>
      <c r="D23" s="200" t="s">
        <v>283</v>
      </c>
      <c r="E23" s="201"/>
      <c r="F23" s="202"/>
    </row>
    <row r="24" spans="2:7" ht="37.5" customHeight="1">
      <c r="B24" s="260"/>
      <c r="C24" s="266"/>
      <c r="D24" s="261" t="s">
        <v>276</v>
      </c>
      <c r="E24" s="262"/>
      <c r="F24" s="263"/>
    </row>
    <row r="25" spans="2:7" ht="34.5" customHeight="1" thickBot="1">
      <c r="B25" s="203" t="s">
        <v>160</v>
      </c>
      <c r="C25" s="204"/>
      <c r="D25" s="205"/>
      <c r="E25" s="206"/>
      <c r="F25" s="207"/>
    </row>
    <row r="26" spans="2:7" ht="31.5" thickBot="1">
      <c r="B26" s="174" t="s">
        <v>180</v>
      </c>
      <c r="C26" s="175"/>
      <c r="D26" s="176" t="s">
        <v>181</v>
      </c>
      <c r="E26" s="177"/>
      <c r="F26" s="178"/>
      <c r="G26" s="208"/>
    </row>
    <row r="27" spans="2:7" s="173" customFormat="1">
      <c r="B27" s="586" t="s">
        <v>183</v>
      </c>
      <c r="C27" s="181"/>
      <c r="D27" s="182" t="s">
        <v>184</v>
      </c>
      <c r="E27" s="183"/>
      <c r="F27" s="184"/>
      <c r="G27" s="179"/>
    </row>
    <row r="28" spans="2:7" s="173" customFormat="1">
      <c r="B28" s="581"/>
      <c r="C28" s="274"/>
      <c r="D28" s="275" t="s">
        <v>368</v>
      </c>
      <c r="E28" s="276"/>
      <c r="F28" s="188"/>
      <c r="G28" s="179"/>
    </row>
    <row r="29" spans="2:7" ht="28.5" customHeight="1">
      <c r="B29" s="194" t="s">
        <v>197</v>
      </c>
      <c r="C29" s="185"/>
      <c r="D29" s="186" t="s">
        <v>191</v>
      </c>
      <c r="E29" s="187"/>
      <c r="F29" s="188"/>
      <c r="G29" s="208"/>
    </row>
    <row r="30" spans="2:7" ht="28.5" customHeight="1">
      <c r="B30" s="209" t="s">
        <v>198</v>
      </c>
      <c r="C30" s="195"/>
      <c r="D30" s="196" t="s">
        <v>193</v>
      </c>
      <c r="E30" s="192"/>
      <c r="F30" s="193"/>
    </row>
    <row r="31" spans="2:7" ht="40.5">
      <c r="B31" s="587" t="s">
        <v>194</v>
      </c>
      <c r="C31" s="195"/>
      <c r="D31" s="196" t="s">
        <v>280</v>
      </c>
      <c r="E31" s="192"/>
      <c r="F31" s="193"/>
    </row>
    <row r="32" spans="2:7" ht="52.5" customHeight="1">
      <c r="B32" s="588"/>
      <c r="C32" s="195"/>
      <c r="D32" s="196" t="s">
        <v>272</v>
      </c>
      <c r="E32" s="192"/>
      <c r="F32" s="193"/>
    </row>
    <row r="33" spans="2:7">
      <c r="B33" s="589"/>
      <c r="C33" s="195"/>
      <c r="D33" s="251" t="s">
        <v>273</v>
      </c>
      <c r="E33" s="192"/>
      <c r="F33" s="193"/>
    </row>
    <row r="34" spans="2:7" ht="28.5" customHeight="1">
      <c r="B34" s="582" t="s">
        <v>195</v>
      </c>
      <c r="C34" s="195"/>
      <c r="D34" s="191" t="s">
        <v>366</v>
      </c>
      <c r="E34" s="192"/>
      <c r="F34" s="193"/>
    </row>
    <row r="35" spans="2:7" ht="28.5" customHeight="1">
      <c r="B35" s="581"/>
      <c r="C35" s="195"/>
      <c r="D35" s="196" t="s">
        <v>283</v>
      </c>
      <c r="E35" s="192"/>
      <c r="F35" s="193"/>
    </row>
    <row r="36" spans="2:7" ht="28.5" customHeight="1">
      <c r="B36" s="209" t="s">
        <v>188</v>
      </c>
      <c r="C36" s="195"/>
      <c r="D36" s="186" t="s">
        <v>189</v>
      </c>
      <c r="E36" s="192"/>
      <c r="F36" s="193"/>
    </row>
    <row r="37" spans="2:7" ht="28.5" customHeight="1">
      <c r="B37" s="582" t="s">
        <v>199</v>
      </c>
      <c r="C37" s="195"/>
      <c r="D37" s="196" t="s">
        <v>200</v>
      </c>
      <c r="E37" s="192"/>
      <c r="F37" s="193"/>
    </row>
    <row r="38" spans="2:7" ht="37.5" customHeight="1">
      <c r="B38" s="581"/>
      <c r="C38" s="195"/>
      <c r="D38" s="196" t="s">
        <v>201</v>
      </c>
      <c r="E38" s="192"/>
      <c r="F38" s="193"/>
    </row>
    <row r="39" spans="2:7" ht="28.5" customHeight="1">
      <c r="B39" s="583" t="s">
        <v>202</v>
      </c>
      <c r="C39" s="195"/>
      <c r="D39" s="196" t="s">
        <v>203</v>
      </c>
      <c r="E39" s="192"/>
      <c r="F39" s="193"/>
    </row>
    <row r="40" spans="2:7" ht="28.5" customHeight="1">
      <c r="B40" s="584"/>
      <c r="C40" s="195"/>
      <c r="D40" s="196" t="s">
        <v>268</v>
      </c>
      <c r="E40" s="192"/>
      <c r="F40" s="193"/>
    </row>
    <row r="41" spans="2:7" ht="28.5" customHeight="1" thickBot="1">
      <c r="B41" s="585"/>
      <c r="C41" s="199"/>
      <c r="D41" s="200" t="s">
        <v>204</v>
      </c>
      <c r="E41" s="201"/>
      <c r="F41" s="202"/>
    </row>
    <row r="42" spans="2:7" s="211" customFormat="1" ht="34.5" customHeight="1" thickBot="1">
      <c r="B42" s="203" t="s">
        <v>205</v>
      </c>
      <c r="C42" s="204"/>
      <c r="D42" s="205"/>
      <c r="E42" s="206"/>
      <c r="F42" s="207"/>
      <c r="G42" s="210"/>
    </row>
    <row r="43" spans="2:7" ht="29.25" thickBot="1">
      <c r="B43" s="174" t="s">
        <v>180</v>
      </c>
      <c r="C43" s="175"/>
      <c r="D43" s="176" t="s">
        <v>181</v>
      </c>
      <c r="E43" s="177"/>
      <c r="F43" s="178"/>
    </row>
    <row r="44" spans="2:7" s="211" customFormat="1" ht="37.5" customHeight="1">
      <c r="B44" s="586" t="s">
        <v>205</v>
      </c>
      <c r="C44" s="212"/>
      <c r="D44" s="213" t="s">
        <v>206</v>
      </c>
      <c r="E44" s="214"/>
      <c r="F44" s="193"/>
      <c r="G44" s="210"/>
    </row>
    <row r="45" spans="2:7" ht="37.5" customHeight="1">
      <c r="B45" s="578"/>
      <c r="C45" s="195"/>
      <c r="D45" s="196" t="s">
        <v>270</v>
      </c>
      <c r="E45" s="192"/>
      <c r="F45" s="193"/>
    </row>
    <row r="46" spans="2:7" ht="28.5" customHeight="1">
      <c r="B46" s="578"/>
      <c r="C46" s="195"/>
      <c r="D46" s="196" t="s">
        <v>207</v>
      </c>
      <c r="E46" s="192"/>
      <c r="F46" s="193"/>
    </row>
    <row r="47" spans="2:7" ht="63.75" customHeight="1" thickBot="1">
      <c r="B47" s="579"/>
      <c r="C47" s="199"/>
      <c r="D47" s="200" t="s">
        <v>269</v>
      </c>
      <c r="E47" s="201"/>
      <c r="F47" s="202"/>
    </row>
    <row r="48" spans="2:7" s="211" customFormat="1" ht="34.5" customHeight="1" thickBot="1">
      <c r="B48" s="203" t="s">
        <v>208</v>
      </c>
      <c r="C48" s="204"/>
      <c r="D48" s="205"/>
      <c r="E48" s="206"/>
      <c r="F48" s="207"/>
      <c r="G48" s="210"/>
    </row>
    <row r="49" spans="2:7" ht="29.25" thickBot="1">
      <c r="B49" s="174" t="s">
        <v>180</v>
      </c>
      <c r="C49" s="175"/>
      <c r="D49" s="176" t="s">
        <v>181</v>
      </c>
      <c r="E49" s="177"/>
      <c r="F49" s="178"/>
    </row>
    <row r="50" spans="2:7" s="211" customFormat="1" ht="37.5" customHeight="1">
      <c r="B50" s="586" t="s">
        <v>209</v>
      </c>
      <c r="C50" s="212"/>
      <c r="D50" s="213" t="s">
        <v>210</v>
      </c>
      <c r="E50" s="214"/>
      <c r="F50" s="193"/>
      <c r="G50" s="210"/>
    </row>
    <row r="51" spans="2:7" ht="37.5" customHeight="1">
      <c r="B51" s="578"/>
      <c r="C51" s="195"/>
      <c r="D51" s="196" t="s">
        <v>274</v>
      </c>
      <c r="E51" s="192"/>
      <c r="F51" s="193"/>
    </row>
    <row r="52" spans="2:7" ht="28.5" customHeight="1">
      <c r="B52" s="581"/>
      <c r="C52" s="215"/>
      <c r="D52" s="196" t="s">
        <v>207</v>
      </c>
      <c r="E52" s="216"/>
      <c r="F52" s="217"/>
    </row>
    <row r="53" spans="2:7" ht="28.5" customHeight="1">
      <c r="B53" s="578" t="s">
        <v>211</v>
      </c>
      <c r="C53" s="215"/>
      <c r="D53" s="196" t="s">
        <v>212</v>
      </c>
      <c r="E53" s="216"/>
      <c r="F53" s="217"/>
    </row>
    <row r="54" spans="2:7" ht="37.5" customHeight="1" thickBot="1">
      <c r="B54" s="579"/>
      <c r="C54" s="199"/>
      <c r="D54" s="218" t="s">
        <v>213</v>
      </c>
      <c r="E54" s="201"/>
      <c r="F54" s="202"/>
    </row>
  </sheetData>
  <mergeCells count="12">
    <mergeCell ref="B53:B54"/>
    <mergeCell ref="B5:F5"/>
    <mergeCell ref="B13:B15"/>
    <mergeCell ref="B37:B38"/>
    <mergeCell ref="B39:B41"/>
    <mergeCell ref="B44:B47"/>
    <mergeCell ref="B50:B52"/>
    <mergeCell ref="B19:B21"/>
    <mergeCell ref="B22:B23"/>
    <mergeCell ref="B34:B35"/>
    <mergeCell ref="B31:B33"/>
    <mergeCell ref="B27:B28"/>
  </mergeCells>
  <phoneticPr fontId="2"/>
  <dataValidations count="1">
    <dataValidation type="list" allowBlank="1" showInputMessage="1" showErrorMessage="1" sqref="F28:F41 F13:F25 F44:F47 F50:F54">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24"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workbookViewId="0"/>
  </sheetViews>
  <sheetFormatPr defaultRowHeight="13.5"/>
  <cols>
    <col min="1" max="1" width="9" style="42"/>
    <col min="2" max="2" width="2.375" style="42" customWidth="1"/>
    <col min="3" max="3" width="6.5" style="42" customWidth="1"/>
    <col min="4" max="15" width="5.75" style="42" customWidth="1"/>
    <col min="16" max="16" width="6.5" style="42" customWidth="1"/>
    <col min="17" max="16384" width="9" style="42"/>
  </cols>
  <sheetData>
    <row r="1" spans="2:18" ht="14.25" thickBot="1">
      <c r="B1" s="43" t="s">
        <v>95</v>
      </c>
      <c r="C1" s="43"/>
      <c r="D1" s="43"/>
      <c r="E1" s="43"/>
      <c r="F1" s="43"/>
      <c r="G1" s="43"/>
      <c r="H1" s="43"/>
      <c r="I1" s="43"/>
      <c r="J1" s="43"/>
      <c r="K1" s="43"/>
      <c r="L1" s="43"/>
      <c r="M1" s="43"/>
      <c r="N1" s="43"/>
      <c r="O1" s="43"/>
      <c r="P1" s="44" t="s">
        <v>1</v>
      </c>
    </row>
    <row r="2" spans="2:18">
      <c r="B2" s="43"/>
      <c r="C2" s="45"/>
      <c r="D2" s="46"/>
      <c r="E2" s="46"/>
      <c r="F2" s="46"/>
      <c r="G2" s="46"/>
      <c r="H2" s="46"/>
      <c r="I2" s="46"/>
      <c r="J2" s="46"/>
      <c r="K2" s="46"/>
      <c r="L2" s="46"/>
      <c r="M2" s="46"/>
      <c r="N2" s="46"/>
      <c r="O2" s="46"/>
      <c r="P2" s="47"/>
      <c r="R2" s="121" t="s">
        <v>143</v>
      </c>
    </row>
    <row r="3" spans="2:18">
      <c r="B3" s="43"/>
      <c r="C3" s="48"/>
      <c r="D3" s="49"/>
      <c r="E3" s="49"/>
      <c r="F3" s="49"/>
      <c r="G3" s="49"/>
      <c r="H3" s="49"/>
      <c r="I3" s="49"/>
      <c r="J3" s="49"/>
      <c r="K3" s="49"/>
      <c r="L3" s="49"/>
      <c r="M3" s="49"/>
      <c r="N3" s="49"/>
      <c r="O3" s="49"/>
      <c r="P3" s="50"/>
    </row>
    <row r="4" spans="2:18">
      <c r="B4" s="43"/>
      <c r="C4" s="48"/>
      <c r="D4" s="49"/>
      <c r="E4" s="49"/>
      <c r="F4" s="49"/>
      <c r="G4" s="49"/>
      <c r="H4" s="49"/>
      <c r="I4" s="49"/>
      <c r="J4" s="49"/>
      <c r="K4" s="49"/>
      <c r="L4" s="49"/>
      <c r="M4" s="49"/>
      <c r="N4" s="49"/>
      <c r="O4" s="49"/>
      <c r="P4" s="50"/>
    </row>
    <row r="5" spans="2:18" ht="24">
      <c r="B5" s="43"/>
      <c r="C5" s="291" t="s">
        <v>96</v>
      </c>
      <c r="D5" s="292"/>
      <c r="E5" s="292"/>
      <c r="F5" s="292"/>
      <c r="G5" s="292"/>
      <c r="H5" s="292"/>
      <c r="I5" s="292"/>
      <c r="J5" s="292"/>
      <c r="K5" s="292"/>
      <c r="L5" s="292"/>
      <c r="M5" s="292"/>
      <c r="N5" s="292"/>
      <c r="O5" s="292"/>
      <c r="P5" s="293"/>
    </row>
    <row r="6" spans="2:18" ht="24">
      <c r="B6" s="43"/>
      <c r="C6" s="51"/>
      <c r="D6" s="52"/>
      <c r="E6" s="52"/>
      <c r="F6" s="52"/>
      <c r="G6" s="52"/>
      <c r="H6" s="52"/>
      <c r="I6" s="52"/>
      <c r="J6" s="52"/>
      <c r="K6" s="52"/>
      <c r="L6" s="52"/>
      <c r="M6" s="52"/>
      <c r="N6" s="52"/>
      <c r="O6" s="52"/>
      <c r="P6" s="53"/>
    </row>
    <row r="7" spans="2:18">
      <c r="B7" s="43"/>
      <c r="C7" s="48"/>
      <c r="D7" s="49"/>
      <c r="E7" s="49"/>
      <c r="F7" s="49"/>
      <c r="G7" s="49"/>
      <c r="H7" s="49"/>
      <c r="I7" s="49"/>
      <c r="J7" s="49"/>
      <c r="K7" s="49"/>
      <c r="L7" s="49"/>
      <c r="M7" s="49"/>
      <c r="N7" s="49"/>
      <c r="O7" s="49"/>
      <c r="P7" s="50"/>
    </row>
    <row r="8" spans="2:18" ht="14.25" thickBot="1">
      <c r="B8" s="43"/>
      <c r="C8" s="48"/>
      <c r="D8" s="49"/>
      <c r="E8" s="49"/>
      <c r="F8" s="49"/>
      <c r="G8" s="49"/>
      <c r="H8" s="49"/>
      <c r="I8" s="49"/>
      <c r="J8" s="49"/>
      <c r="K8" s="49"/>
      <c r="L8" s="49"/>
      <c r="M8" s="49"/>
      <c r="N8" s="49"/>
      <c r="O8" s="49"/>
      <c r="P8" s="50"/>
    </row>
    <row r="9" spans="2:18" ht="21.75" customHeight="1">
      <c r="B9" s="43"/>
      <c r="C9" s="48"/>
      <c r="D9" s="287" t="s">
        <v>102</v>
      </c>
      <c r="E9" s="54" t="s">
        <v>97</v>
      </c>
      <c r="F9" s="55" t="s">
        <v>98</v>
      </c>
      <c r="G9" s="54" t="s">
        <v>99</v>
      </c>
      <c r="H9" s="56" t="s">
        <v>100</v>
      </c>
      <c r="I9" s="55" t="s">
        <v>97</v>
      </c>
      <c r="J9" s="54" t="s">
        <v>98</v>
      </c>
      <c r="K9" s="56" t="s">
        <v>101</v>
      </c>
      <c r="L9" s="57" t="s">
        <v>100</v>
      </c>
      <c r="M9" s="54" t="s">
        <v>97</v>
      </c>
      <c r="N9" s="56" t="s">
        <v>98</v>
      </c>
      <c r="O9" s="55" t="s">
        <v>15</v>
      </c>
      <c r="P9" s="50"/>
    </row>
    <row r="10" spans="2:18" ht="64.5" customHeight="1" thickBot="1">
      <c r="B10" s="43"/>
      <c r="C10" s="48"/>
      <c r="D10" s="288"/>
      <c r="E10" s="140"/>
      <c r="F10" s="141"/>
      <c r="G10" s="140"/>
      <c r="H10" s="142"/>
      <c r="I10" s="141"/>
      <c r="J10" s="140"/>
      <c r="K10" s="142"/>
      <c r="L10" s="143"/>
      <c r="M10" s="58">
        <v>0</v>
      </c>
      <c r="N10" s="59">
        <v>0</v>
      </c>
      <c r="O10" s="60">
        <v>0</v>
      </c>
      <c r="P10" s="50"/>
    </row>
    <row r="11" spans="2:18">
      <c r="B11" s="43"/>
      <c r="C11" s="48"/>
      <c r="D11" s="49"/>
      <c r="E11" s="49"/>
      <c r="F11" s="49"/>
      <c r="G11" s="49"/>
      <c r="H11" s="49"/>
      <c r="I11" s="49"/>
      <c r="J11" s="49"/>
      <c r="K11" s="49"/>
      <c r="L11" s="49"/>
      <c r="M11" s="49"/>
      <c r="N11" s="49"/>
      <c r="O11" s="49"/>
      <c r="P11" s="50"/>
    </row>
    <row r="12" spans="2:18">
      <c r="B12" s="43"/>
      <c r="C12" s="48"/>
      <c r="D12" s="49"/>
      <c r="E12" s="49"/>
      <c r="F12" s="49"/>
      <c r="G12" s="49"/>
      <c r="H12" s="49"/>
      <c r="I12" s="49"/>
      <c r="J12" s="49"/>
      <c r="K12" s="49"/>
      <c r="L12" s="49"/>
      <c r="M12" s="49"/>
      <c r="N12" s="49"/>
      <c r="O12" s="49"/>
      <c r="P12" s="50"/>
    </row>
    <row r="13" spans="2:18" ht="14.25">
      <c r="B13" s="43"/>
      <c r="C13" s="48"/>
      <c r="D13" s="294" t="s">
        <v>103</v>
      </c>
      <c r="E13" s="294"/>
      <c r="F13" s="297" t="str">
        <f>共通入力シート!C36</f>
        <v>山田町立山田小学校新校舎等建設工事</v>
      </c>
      <c r="G13" s="297"/>
      <c r="H13" s="297"/>
      <c r="I13" s="297"/>
      <c r="J13" s="297"/>
      <c r="K13" s="297"/>
      <c r="L13" s="297"/>
      <c r="M13" s="297"/>
      <c r="N13" s="297"/>
      <c r="O13" s="297"/>
      <c r="P13" s="146"/>
    </row>
    <row r="14" spans="2:18">
      <c r="B14" s="43"/>
      <c r="C14" s="48"/>
      <c r="D14" s="49"/>
      <c r="E14" s="49"/>
      <c r="F14" s="49"/>
      <c r="G14" s="49"/>
      <c r="H14" s="49"/>
      <c r="I14" s="49"/>
      <c r="J14" s="49"/>
      <c r="K14" s="49"/>
      <c r="L14" s="49"/>
      <c r="M14" s="49"/>
      <c r="N14" s="49"/>
      <c r="O14" s="49"/>
      <c r="P14" s="50"/>
    </row>
    <row r="15" spans="2:18">
      <c r="B15" s="43"/>
      <c r="C15" s="48"/>
      <c r="D15" s="49"/>
      <c r="E15" s="49"/>
      <c r="F15" s="49"/>
      <c r="G15" s="49"/>
      <c r="H15" s="49"/>
      <c r="I15" s="49"/>
      <c r="J15" s="49"/>
      <c r="K15" s="49"/>
      <c r="L15" s="49"/>
      <c r="M15" s="49"/>
      <c r="N15" s="49"/>
      <c r="O15" s="49"/>
      <c r="P15" s="50"/>
    </row>
    <row r="16" spans="2:18">
      <c r="B16" s="43"/>
      <c r="C16" s="61" t="s">
        <v>135</v>
      </c>
      <c r="D16" s="49"/>
      <c r="E16" s="49"/>
      <c r="F16" s="49"/>
      <c r="G16" s="49"/>
      <c r="H16" s="49"/>
      <c r="I16" s="49"/>
      <c r="J16" s="49"/>
      <c r="K16" s="49"/>
      <c r="L16" s="49"/>
      <c r="M16" s="49"/>
      <c r="N16" s="49"/>
      <c r="O16" s="49"/>
      <c r="P16" s="50"/>
    </row>
    <row r="17" spans="2:16">
      <c r="B17" s="43"/>
      <c r="C17" s="61"/>
      <c r="D17" s="49"/>
      <c r="E17" s="49"/>
      <c r="F17" s="49"/>
      <c r="G17" s="49"/>
      <c r="H17" s="49"/>
      <c r="I17" s="49"/>
      <c r="J17" s="49"/>
      <c r="K17" s="49"/>
      <c r="L17" s="49"/>
      <c r="M17" s="49"/>
      <c r="N17" s="49"/>
      <c r="O17" s="49"/>
      <c r="P17" s="50"/>
    </row>
    <row r="18" spans="2:16">
      <c r="B18" s="43"/>
      <c r="C18" s="48"/>
      <c r="D18" s="49"/>
      <c r="E18" s="49"/>
      <c r="F18" s="49"/>
      <c r="G18" s="49"/>
      <c r="H18" s="49"/>
      <c r="I18" s="49"/>
      <c r="J18" s="49"/>
      <c r="K18" s="49"/>
      <c r="L18" s="49"/>
      <c r="M18" s="49"/>
      <c r="N18" s="49"/>
      <c r="O18" s="49"/>
      <c r="P18" s="50"/>
    </row>
    <row r="19" spans="2:16">
      <c r="B19" s="43"/>
      <c r="C19" s="61"/>
      <c r="D19" s="62" t="s">
        <v>2</v>
      </c>
      <c r="E19" s="49"/>
      <c r="F19" s="295">
        <f>共通入力シート!C39</f>
        <v>44900</v>
      </c>
      <c r="G19" s="295"/>
      <c r="H19" s="295"/>
      <c r="I19" s="295"/>
      <c r="J19" s="49"/>
      <c r="K19" s="49"/>
      <c r="L19" s="49"/>
      <c r="M19" s="49"/>
      <c r="N19" s="49"/>
      <c r="O19" s="49"/>
      <c r="P19" s="50"/>
    </row>
    <row r="20" spans="2:16">
      <c r="B20" s="43"/>
      <c r="C20" s="48"/>
      <c r="D20" s="49"/>
      <c r="E20" s="49"/>
      <c r="F20" s="49"/>
      <c r="G20" s="49"/>
      <c r="H20" s="49"/>
      <c r="I20" s="49"/>
      <c r="J20" s="49"/>
      <c r="K20" s="49"/>
      <c r="L20" s="49"/>
      <c r="M20" s="49"/>
      <c r="N20" s="49"/>
      <c r="O20" s="49"/>
      <c r="P20" s="50"/>
    </row>
    <row r="21" spans="2:16">
      <c r="B21" s="43"/>
      <c r="C21" s="61"/>
      <c r="D21" s="62" t="s">
        <v>107</v>
      </c>
      <c r="E21" s="49"/>
      <c r="F21" s="62" t="s">
        <v>104</v>
      </c>
      <c r="G21" s="49"/>
      <c r="H21" s="49"/>
      <c r="I21" s="49"/>
      <c r="J21" s="49"/>
      <c r="K21" s="49"/>
      <c r="L21" s="49"/>
      <c r="M21" s="49"/>
      <c r="N21" s="49"/>
      <c r="O21" s="49"/>
      <c r="P21" s="50"/>
    </row>
    <row r="22" spans="2:16">
      <c r="B22" s="43"/>
      <c r="C22" s="48"/>
      <c r="D22" s="49"/>
      <c r="E22" s="49"/>
      <c r="F22" s="49"/>
      <c r="G22" s="49"/>
      <c r="H22" s="49"/>
      <c r="I22" s="49"/>
      <c r="J22" s="49"/>
      <c r="K22" s="49"/>
      <c r="L22" s="49"/>
      <c r="M22" s="49"/>
      <c r="N22" s="49"/>
      <c r="O22" s="49"/>
      <c r="P22" s="50"/>
    </row>
    <row r="23" spans="2:16">
      <c r="B23" s="43"/>
      <c r="C23" s="48"/>
      <c r="D23" s="62" t="s">
        <v>251</v>
      </c>
      <c r="E23" s="43"/>
      <c r="F23" s="49"/>
      <c r="G23" s="49"/>
      <c r="H23" s="49"/>
      <c r="I23" s="49"/>
      <c r="J23" s="49"/>
      <c r="K23" s="49"/>
      <c r="L23" s="49"/>
      <c r="M23" s="49"/>
      <c r="N23" s="49"/>
      <c r="O23" s="43"/>
      <c r="P23" s="50"/>
    </row>
    <row r="24" spans="2:16">
      <c r="B24" s="43"/>
      <c r="C24" s="48"/>
      <c r="D24" s="62" t="s">
        <v>252</v>
      </c>
      <c r="E24" s="43"/>
      <c r="F24" s="49"/>
      <c r="G24" s="49"/>
      <c r="H24" s="296" t="str">
        <f>共通入力シート!C6&amp;""</f>
        <v/>
      </c>
      <c r="I24" s="296"/>
      <c r="J24" s="296"/>
      <c r="K24" s="296"/>
      <c r="L24" s="296"/>
      <c r="M24" s="296"/>
      <c r="N24" s="296"/>
      <c r="O24" s="43"/>
      <c r="P24" s="50"/>
    </row>
    <row r="25" spans="2:16">
      <c r="B25" s="43"/>
      <c r="C25" s="48"/>
      <c r="D25" s="49"/>
      <c r="E25" s="49"/>
      <c r="F25" s="49"/>
      <c r="G25" s="49"/>
      <c r="H25" s="49"/>
      <c r="I25" s="49"/>
      <c r="J25" s="49"/>
      <c r="K25" s="49"/>
      <c r="L25" s="49"/>
      <c r="M25" s="49"/>
      <c r="N25" s="49"/>
      <c r="O25" s="43"/>
      <c r="P25" s="50"/>
    </row>
    <row r="26" spans="2:16">
      <c r="B26" s="43"/>
      <c r="C26" s="48"/>
      <c r="D26" s="265" t="s">
        <v>277</v>
      </c>
      <c r="E26" s="43"/>
      <c r="F26" s="43"/>
      <c r="G26" s="264" t="s">
        <v>106</v>
      </c>
      <c r="H26" s="296" t="str">
        <f>共通入力シート!C7&amp;""</f>
        <v/>
      </c>
      <c r="I26" s="296"/>
      <c r="J26" s="296"/>
      <c r="K26" s="296"/>
      <c r="L26" s="296"/>
      <c r="M26" s="296"/>
      <c r="N26" s="296"/>
      <c r="O26" s="43"/>
      <c r="P26" s="145"/>
    </row>
    <row r="27" spans="2:16">
      <c r="B27" s="43"/>
      <c r="C27" s="48"/>
      <c r="D27" s="49"/>
      <c r="E27" s="245" t="s">
        <v>253</v>
      </c>
      <c r="F27" s="49"/>
      <c r="G27" s="245"/>
      <c r="H27" s="49"/>
      <c r="I27" s="49"/>
      <c r="J27" s="49"/>
      <c r="K27" s="49"/>
      <c r="L27" s="49"/>
      <c r="M27" s="49"/>
      <c r="N27" s="49"/>
      <c r="O27" s="43"/>
      <c r="P27" s="50"/>
    </row>
    <row r="28" spans="2:16">
      <c r="B28" s="43"/>
      <c r="C28" s="48"/>
      <c r="D28" s="49"/>
      <c r="E28" s="43"/>
      <c r="F28" s="43"/>
      <c r="G28" s="264" t="s">
        <v>4</v>
      </c>
      <c r="H28" s="296" t="str">
        <f>共通入力シート!C8&amp;""</f>
        <v/>
      </c>
      <c r="I28" s="296"/>
      <c r="J28" s="296"/>
      <c r="K28" s="296"/>
      <c r="L28" s="296"/>
      <c r="M28" s="296"/>
      <c r="N28" s="296"/>
      <c r="O28" s="43"/>
      <c r="P28" s="145"/>
    </row>
    <row r="29" spans="2:16">
      <c r="B29" s="43"/>
      <c r="C29" s="48"/>
      <c r="D29" s="49"/>
      <c r="E29" s="49"/>
      <c r="F29" s="49"/>
      <c r="G29" s="245"/>
      <c r="H29" s="49"/>
      <c r="I29" s="49"/>
      <c r="J29" s="49"/>
      <c r="K29" s="49"/>
      <c r="L29" s="49"/>
      <c r="M29" s="49"/>
      <c r="N29" s="49"/>
      <c r="O29" s="43"/>
      <c r="P29" s="50"/>
    </row>
    <row r="30" spans="2:16">
      <c r="B30" s="43"/>
      <c r="C30" s="48"/>
      <c r="D30" s="49"/>
      <c r="E30" s="43"/>
      <c r="F30" s="43"/>
      <c r="G30" s="264" t="s">
        <v>5</v>
      </c>
      <c r="H30" s="296" t="str">
        <f>共通入力シート!C9&amp;"　"&amp;共通入力シート!C10&amp;""</f>
        <v>　</v>
      </c>
      <c r="I30" s="296"/>
      <c r="J30" s="296"/>
      <c r="K30" s="296"/>
      <c r="L30" s="296"/>
      <c r="M30" s="296"/>
      <c r="N30" s="296"/>
      <c r="O30" s="144" t="s">
        <v>153</v>
      </c>
      <c r="P30" s="72"/>
    </row>
    <row r="31" spans="2:16">
      <c r="B31" s="43"/>
      <c r="C31" s="48"/>
      <c r="D31" s="49"/>
      <c r="E31" s="49"/>
      <c r="F31" s="49"/>
      <c r="G31" s="245"/>
      <c r="H31" s="49"/>
      <c r="I31" s="49"/>
      <c r="J31" s="49"/>
      <c r="K31" s="49"/>
      <c r="L31" s="49"/>
      <c r="M31" s="49"/>
      <c r="N31" s="49"/>
      <c r="O31" s="49"/>
      <c r="P31" s="50"/>
    </row>
    <row r="32" spans="2:16">
      <c r="B32" s="43"/>
      <c r="C32" s="48"/>
      <c r="D32" s="265" t="s">
        <v>278</v>
      </c>
      <c r="E32" s="43"/>
      <c r="F32" s="43"/>
      <c r="G32" s="264" t="s">
        <v>106</v>
      </c>
      <c r="H32" s="296" t="str">
        <f>共通入力シート!C13&amp;""</f>
        <v/>
      </c>
      <c r="I32" s="296"/>
      <c r="J32" s="296"/>
      <c r="K32" s="296"/>
      <c r="L32" s="296"/>
      <c r="M32" s="296"/>
      <c r="N32" s="296"/>
      <c r="O32" s="43"/>
      <c r="P32" s="145"/>
    </row>
    <row r="33" spans="2:16">
      <c r="B33" s="43"/>
      <c r="C33" s="48"/>
      <c r="D33" s="49"/>
      <c r="E33" s="49"/>
      <c r="F33" s="49"/>
      <c r="G33" s="245"/>
      <c r="H33" s="49"/>
      <c r="I33" s="49"/>
      <c r="J33" s="49"/>
      <c r="K33" s="49"/>
      <c r="L33" s="49"/>
      <c r="M33" s="49"/>
      <c r="N33" s="49"/>
      <c r="O33" s="43"/>
      <c r="P33" s="50"/>
    </row>
    <row r="34" spans="2:16">
      <c r="B34" s="43"/>
      <c r="C34" s="48"/>
      <c r="D34" s="49"/>
      <c r="E34" s="43"/>
      <c r="F34" s="43"/>
      <c r="G34" s="264" t="s">
        <v>4</v>
      </c>
      <c r="H34" s="296" t="str">
        <f>共通入力シート!C14&amp;""</f>
        <v/>
      </c>
      <c r="I34" s="296"/>
      <c r="J34" s="296"/>
      <c r="K34" s="296"/>
      <c r="L34" s="296"/>
      <c r="M34" s="296"/>
      <c r="N34" s="296"/>
      <c r="O34" s="43"/>
      <c r="P34" s="145"/>
    </row>
    <row r="35" spans="2:16">
      <c r="B35" s="43"/>
      <c r="C35" s="48"/>
      <c r="D35" s="49"/>
      <c r="E35" s="49"/>
      <c r="F35" s="49"/>
      <c r="G35" s="245"/>
      <c r="H35" s="49"/>
      <c r="I35" s="49"/>
      <c r="J35" s="49"/>
      <c r="K35" s="49"/>
      <c r="L35" s="49"/>
      <c r="M35" s="49"/>
      <c r="N35" s="49"/>
      <c r="O35" s="43"/>
      <c r="P35" s="50"/>
    </row>
    <row r="36" spans="2:16">
      <c r="B36" s="43"/>
      <c r="C36" s="48"/>
      <c r="D36" s="49"/>
      <c r="E36" s="43"/>
      <c r="F36" s="43"/>
      <c r="G36" s="264" t="s">
        <v>5</v>
      </c>
      <c r="H36" s="296" t="str">
        <f>共通入力シート!C15&amp;"　"&amp;共通入力シート!C16&amp;""</f>
        <v>　</v>
      </c>
      <c r="I36" s="296"/>
      <c r="J36" s="296"/>
      <c r="K36" s="296"/>
      <c r="L36" s="296"/>
      <c r="M36" s="296"/>
      <c r="N36" s="296"/>
      <c r="O36" s="144" t="s">
        <v>141</v>
      </c>
      <c r="P36" s="72"/>
    </row>
    <row r="37" spans="2:16" ht="14.25" thickBot="1">
      <c r="B37" s="43"/>
      <c r="C37" s="63"/>
      <c r="D37" s="64"/>
      <c r="E37" s="64"/>
      <c r="F37" s="64"/>
      <c r="G37" s="64"/>
      <c r="H37" s="64"/>
      <c r="I37" s="64"/>
      <c r="J37" s="64"/>
      <c r="K37" s="64"/>
      <c r="L37" s="64"/>
      <c r="M37" s="64"/>
      <c r="N37" s="64"/>
      <c r="O37" s="64"/>
      <c r="P37" s="65"/>
    </row>
    <row r="38" spans="2:16" ht="18.75" customHeight="1">
      <c r="B38" s="43"/>
      <c r="C38" s="1" t="s">
        <v>105</v>
      </c>
      <c r="D38" s="43"/>
      <c r="E38" s="43"/>
      <c r="F38" s="43"/>
      <c r="G38" s="43"/>
      <c r="H38" s="43"/>
      <c r="I38" s="43"/>
      <c r="J38" s="43"/>
      <c r="K38" s="43"/>
      <c r="L38" s="43"/>
      <c r="M38" s="43"/>
      <c r="N38" s="43"/>
      <c r="O38" s="43"/>
      <c r="P38" s="43"/>
    </row>
    <row r="39" spans="2:16" ht="18.75" customHeight="1">
      <c r="B39" s="43"/>
      <c r="C39" s="289" t="s">
        <v>217</v>
      </c>
      <c r="D39" s="290"/>
      <c r="E39" s="290"/>
      <c r="F39" s="290"/>
      <c r="G39" s="290"/>
      <c r="H39" s="290"/>
      <c r="I39" s="290"/>
      <c r="J39" s="290"/>
      <c r="K39" s="290"/>
      <c r="L39" s="290"/>
      <c r="M39" s="290"/>
      <c r="N39" s="290"/>
      <c r="O39" s="290"/>
      <c r="P39" s="290"/>
    </row>
    <row r="40" spans="2:16" ht="18.75" customHeight="1">
      <c r="B40" s="43"/>
      <c r="C40" s="1" t="s">
        <v>218</v>
      </c>
      <c r="D40" s="1"/>
      <c r="E40" s="1"/>
      <c r="F40" s="1"/>
      <c r="G40" s="1"/>
      <c r="H40" s="1"/>
      <c r="I40" s="1"/>
      <c r="J40" s="1"/>
      <c r="K40" s="1"/>
      <c r="L40" s="1"/>
      <c r="M40" s="1"/>
      <c r="N40" s="1"/>
      <c r="O40" s="1"/>
      <c r="P40" s="1"/>
    </row>
    <row r="41" spans="2:16" ht="18.75" customHeight="1">
      <c r="B41" s="43"/>
      <c r="C41" s="1" t="s">
        <v>219</v>
      </c>
      <c r="D41" s="1"/>
      <c r="E41" s="1"/>
      <c r="F41" s="1"/>
      <c r="G41" s="1"/>
      <c r="H41" s="1"/>
      <c r="I41" s="1"/>
      <c r="J41" s="1"/>
      <c r="K41" s="1"/>
      <c r="L41" s="1"/>
      <c r="M41" s="1"/>
      <c r="N41" s="1"/>
      <c r="O41" s="1"/>
      <c r="P41" s="1"/>
    </row>
    <row r="42" spans="2:16" ht="18.75" customHeight="1">
      <c r="B42" s="43"/>
      <c r="C42" s="1" t="s">
        <v>155</v>
      </c>
      <c r="D42" s="1"/>
      <c r="E42" s="1"/>
      <c r="F42" s="1"/>
      <c r="G42" s="1"/>
      <c r="H42" s="1"/>
      <c r="I42" s="1"/>
      <c r="J42" s="1"/>
      <c r="K42" s="1"/>
      <c r="L42" s="1"/>
      <c r="M42" s="1"/>
      <c r="N42" s="1"/>
      <c r="O42" s="1"/>
      <c r="P42" s="1"/>
    </row>
    <row r="43" spans="2:16" ht="18.75" customHeight="1">
      <c r="B43" s="43"/>
      <c r="C43" s="1" t="s">
        <v>154</v>
      </c>
      <c r="D43" s="1"/>
      <c r="E43" s="1"/>
      <c r="F43" s="1"/>
      <c r="G43" s="1"/>
      <c r="H43" s="1"/>
      <c r="I43" s="1"/>
      <c r="J43" s="1"/>
      <c r="K43" s="1"/>
      <c r="L43" s="1"/>
      <c r="M43" s="1"/>
      <c r="N43" s="1"/>
      <c r="O43" s="1"/>
      <c r="P43" s="1"/>
    </row>
    <row r="44" spans="2:16" ht="18.75" customHeight="1">
      <c r="B44" s="43"/>
      <c r="C44" s="1" t="s">
        <v>156</v>
      </c>
      <c r="D44" s="1"/>
      <c r="E44" s="1"/>
      <c r="F44" s="1"/>
      <c r="G44" s="1"/>
      <c r="H44" s="1"/>
      <c r="I44" s="1"/>
      <c r="J44" s="1"/>
      <c r="K44" s="1"/>
      <c r="L44" s="1"/>
      <c r="M44" s="1"/>
      <c r="N44" s="1"/>
      <c r="O44" s="1"/>
      <c r="P44" s="1"/>
    </row>
    <row r="45" spans="2:16" ht="18.75" customHeight="1">
      <c r="B45" s="43"/>
      <c r="C45" s="1" t="s">
        <v>157</v>
      </c>
      <c r="D45" s="1"/>
      <c r="E45" s="1"/>
      <c r="F45" s="1"/>
      <c r="G45" s="1"/>
      <c r="H45" s="1"/>
      <c r="I45" s="1"/>
      <c r="J45" s="1"/>
      <c r="K45" s="1"/>
      <c r="L45" s="1"/>
      <c r="M45" s="1"/>
      <c r="N45" s="1"/>
      <c r="O45" s="1"/>
      <c r="P45" s="1"/>
    </row>
  </sheetData>
  <mergeCells count="13">
    <mergeCell ref="D9:D10"/>
    <mergeCell ref="C39:P39"/>
    <mergeCell ref="C5:P5"/>
    <mergeCell ref="D13:E13"/>
    <mergeCell ref="F19:I19"/>
    <mergeCell ref="H26:N26"/>
    <mergeCell ref="H28:N28"/>
    <mergeCell ref="H30:N30"/>
    <mergeCell ref="F13:O13"/>
    <mergeCell ref="H24:N24"/>
    <mergeCell ref="H32:N32"/>
    <mergeCell ref="H34:N34"/>
    <mergeCell ref="H36:N36"/>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8"/>
  <sheetViews>
    <sheetView zoomScaleNormal="100" zoomScaleSheetLayoutView="100" workbookViewId="0"/>
  </sheetViews>
  <sheetFormatPr defaultRowHeight="13.5"/>
  <cols>
    <col min="1" max="1" width="9" style="75"/>
    <col min="2" max="2" width="2.625" style="102" customWidth="1"/>
    <col min="3" max="3" width="6.25" style="102" customWidth="1"/>
    <col min="4" max="4" width="9.5" style="102" bestFit="1" customWidth="1"/>
    <col min="5" max="5" width="11.625" style="102" customWidth="1"/>
    <col min="6" max="6" width="10.875" style="102" customWidth="1"/>
    <col min="7" max="7" width="4.375" style="102" customWidth="1"/>
    <col min="8" max="9" width="5" style="102" bestFit="1" customWidth="1"/>
    <col min="10" max="10" width="13.125" style="102" customWidth="1"/>
    <col min="11" max="11" width="16.25" style="102" customWidth="1"/>
    <col min="12" max="12" width="3.625" style="102" customWidth="1"/>
    <col min="13" max="13" width="1.625" style="102" customWidth="1"/>
    <col min="14" max="16384" width="9" style="75"/>
  </cols>
  <sheetData>
    <row r="1" spans="2:23" ht="17.25" customHeight="1">
      <c r="B1" s="1" t="s">
        <v>0</v>
      </c>
      <c r="C1" s="1"/>
      <c r="D1" s="1"/>
      <c r="E1" s="1"/>
      <c r="F1" s="1"/>
      <c r="G1" s="1"/>
      <c r="H1" s="1"/>
      <c r="I1" s="1"/>
      <c r="J1" s="1"/>
      <c r="K1" s="1"/>
      <c r="L1" s="1"/>
      <c r="M1" s="76"/>
      <c r="N1" s="101" t="s">
        <v>28</v>
      </c>
      <c r="U1" s="42"/>
      <c r="V1" s="42"/>
      <c r="W1" s="42"/>
    </row>
    <row r="2" spans="2:23" ht="17.25" customHeight="1">
      <c r="B2" s="1"/>
      <c r="C2" s="1"/>
      <c r="D2" s="1"/>
      <c r="E2" s="1"/>
      <c r="F2" s="1"/>
      <c r="G2" s="1"/>
      <c r="H2" s="1"/>
      <c r="I2" s="1"/>
      <c r="J2" s="1"/>
      <c r="K2" s="2"/>
      <c r="L2" s="3" t="s">
        <v>1</v>
      </c>
      <c r="M2" s="67"/>
      <c r="N2" s="75" t="s">
        <v>32</v>
      </c>
      <c r="U2" s="122" t="s">
        <v>143</v>
      </c>
      <c r="V2" s="42"/>
      <c r="W2" s="42"/>
    </row>
    <row r="3" spans="2:23" ht="17.25" customHeight="1">
      <c r="B3" s="1"/>
      <c r="C3" s="1"/>
      <c r="D3" s="1"/>
      <c r="E3" s="1"/>
      <c r="F3" s="1"/>
      <c r="G3" s="1"/>
      <c r="H3" s="1"/>
      <c r="I3" s="1"/>
      <c r="J3" s="1"/>
      <c r="K3" s="1"/>
      <c r="L3" s="3"/>
      <c r="M3" s="67"/>
      <c r="N3" s="75" t="s">
        <v>31</v>
      </c>
      <c r="U3" s="42"/>
      <c r="V3" s="42"/>
      <c r="W3" s="42"/>
    </row>
    <row r="4" spans="2:23" ht="17.25" customHeight="1">
      <c r="B4" s="365" t="s">
        <v>14</v>
      </c>
      <c r="C4" s="365"/>
      <c r="D4" s="365"/>
      <c r="E4" s="365"/>
      <c r="F4" s="365"/>
      <c r="G4" s="365"/>
      <c r="H4" s="365"/>
      <c r="I4" s="365"/>
      <c r="J4" s="365"/>
      <c r="K4" s="365"/>
      <c r="L4" s="365"/>
      <c r="M4" s="103"/>
      <c r="U4" s="42"/>
      <c r="V4" s="42"/>
      <c r="W4" s="42"/>
    </row>
    <row r="5" spans="2:23" ht="17.25" customHeight="1">
      <c r="B5" s="1"/>
      <c r="C5" s="1"/>
      <c r="D5" s="1"/>
      <c r="E5" s="1"/>
      <c r="F5" s="1"/>
      <c r="G5" s="1"/>
      <c r="H5" s="1"/>
      <c r="I5" s="1"/>
      <c r="J5" s="1"/>
      <c r="K5" s="1"/>
      <c r="L5" s="1"/>
      <c r="M5" s="76"/>
      <c r="U5" s="42"/>
      <c r="V5" s="42"/>
      <c r="W5" s="42"/>
    </row>
    <row r="6" spans="2:23" ht="17.25" customHeight="1">
      <c r="B6" s="1"/>
      <c r="C6" s="1"/>
      <c r="D6" s="1"/>
      <c r="E6" s="1"/>
      <c r="F6" s="1"/>
      <c r="G6" s="1"/>
      <c r="H6" s="1"/>
      <c r="I6" s="1"/>
      <c r="J6" s="3" t="s">
        <v>2</v>
      </c>
      <c r="K6" s="364">
        <f>共通入力シート!C39</f>
        <v>44900</v>
      </c>
      <c r="L6" s="364"/>
      <c r="M6" s="104"/>
      <c r="N6" s="105"/>
    </row>
    <row r="7" spans="2:23" ht="17.25" customHeight="1">
      <c r="B7" s="1"/>
      <c r="C7" s="1"/>
      <c r="D7" s="1"/>
      <c r="E7" s="1"/>
      <c r="F7" s="1"/>
      <c r="G7" s="1"/>
      <c r="H7" s="1"/>
      <c r="I7" s="1"/>
      <c r="J7" s="1"/>
      <c r="K7" s="1"/>
      <c r="L7" s="1"/>
      <c r="M7" s="76"/>
    </row>
    <row r="8" spans="2:23" ht="17.25" customHeight="1">
      <c r="B8" s="1" t="s">
        <v>3</v>
      </c>
      <c r="C8" s="1"/>
      <c r="D8" s="1"/>
      <c r="E8" s="1"/>
      <c r="F8" s="1"/>
      <c r="G8" s="1"/>
      <c r="H8" s="1"/>
      <c r="I8" s="1"/>
      <c r="J8" s="1"/>
      <c r="K8" s="1"/>
      <c r="L8" s="1"/>
      <c r="M8" s="76"/>
    </row>
    <row r="9" spans="2:23" ht="17.25" customHeight="1">
      <c r="B9" s="1"/>
      <c r="C9" s="1"/>
      <c r="D9" s="1"/>
      <c r="E9" s="1"/>
      <c r="F9" s="1"/>
      <c r="G9" s="1"/>
      <c r="H9" s="1"/>
      <c r="I9" s="1"/>
      <c r="J9" s="1"/>
      <c r="K9" s="1"/>
      <c r="L9" s="1"/>
      <c r="M9" s="76"/>
    </row>
    <row r="10" spans="2:23" ht="21" customHeight="1">
      <c r="B10" s="1"/>
      <c r="C10" s="1"/>
      <c r="D10" s="1"/>
      <c r="E10" s="1"/>
      <c r="F10" s="5" t="s">
        <v>254</v>
      </c>
      <c r="G10" s="5"/>
      <c r="H10" s="78"/>
      <c r="I10" s="372" t="str">
        <f>共通入力シート!C6&amp;""</f>
        <v/>
      </c>
      <c r="J10" s="372"/>
      <c r="K10" s="372"/>
      <c r="L10" s="372"/>
      <c r="M10" s="77"/>
    </row>
    <row r="11" spans="2:23" ht="17.25" customHeight="1">
      <c r="B11" s="1"/>
      <c r="C11" s="1"/>
      <c r="D11" s="1"/>
      <c r="E11" s="1"/>
      <c r="F11" s="1"/>
      <c r="G11" s="1"/>
      <c r="H11" s="1"/>
      <c r="I11" s="1"/>
      <c r="J11" s="1"/>
      <c r="K11" s="1"/>
      <c r="L11" s="1"/>
      <c r="M11" s="76"/>
    </row>
    <row r="12" spans="2:23" ht="21" customHeight="1">
      <c r="B12" s="1"/>
      <c r="C12" s="1"/>
      <c r="D12" s="1"/>
      <c r="E12" s="1"/>
      <c r="F12" s="80" t="s">
        <v>250</v>
      </c>
      <c r="G12" s="373" t="s">
        <v>22</v>
      </c>
      <c r="H12" s="373"/>
      <c r="I12" s="373"/>
      <c r="J12" s="372" t="str">
        <f>共通入力シート!C7&amp;""</f>
        <v/>
      </c>
      <c r="K12" s="372"/>
      <c r="L12" s="372"/>
      <c r="M12" s="77"/>
    </row>
    <row r="13" spans="2:23" ht="21" customHeight="1">
      <c r="B13" s="1"/>
      <c r="C13" s="1"/>
      <c r="D13" s="1"/>
      <c r="E13" s="1"/>
      <c r="F13" s="80" t="s">
        <v>255</v>
      </c>
      <c r="G13" s="373" t="s">
        <v>4</v>
      </c>
      <c r="H13" s="373"/>
      <c r="I13" s="373"/>
      <c r="J13" s="372" t="str">
        <f>共通入力シート!C8&amp;""</f>
        <v/>
      </c>
      <c r="K13" s="372"/>
      <c r="L13" s="372"/>
      <c r="M13" s="77"/>
    </row>
    <row r="14" spans="2:23" ht="21" customHeight="1">
      <c r="B14" s="1"/>
      <c r="C14" s="1"/>
      <c r="D14" s="1"/>
      <c r="E14" s="1"/>
      <c r="F14" s="80"/>
      <c r="G14" s="374" t="s">
        <v>5</v>
      </c>
      <c r="H14" s="374"/>
      <c r="I14" s="374"/>
      <c r="J14" s="372" t="str">
        <f>共通入力シート!C9&amp;"　"&amp;共通入力シート!C10&amp;""</f>
        <v>　</v>
      </c>
      <c r="K14" s="372"/>
      <c r="L14" s="112" t="s">
        <v>21</v>
      </c>
      <c r="M14" s="106"/>
    </row>
    <row r="15" spans="2:23" ht="21" customHeight="1">
      <c r="B15" s="1"/>
      <c r="C15" s="1"/>
      <c r="D15" s="1"/>
      <c r="E15" s="1"/>
      <c r="F15" s="80"/>
      <c r="G15" s="1"/>
      <c r="H15" s="247"/>
      <c r="I15" s="247"/>
      <c r="J15" s="246"/>
      <c r="K15" s="246"/>
      <c r="L15" s="112"/>
      <c r="M15" s="106"/>
    </row>
    <row r="16" spans="2:23" ht="21" customHeight="1">
      <c r="B16" s="1"/>
      <c r="C16" s="1"/>
      <c r="D16" s="1"/>
      <c r="E16" s="1"/>
      <c r="F16" s="80" t="s">
        <v>250</v>
      </c>
      <c r="G16" s="373" t="s">
        <v>22</v>
      </c>
      <c r="H16" s="373"/>
      <c r="I16" s="373"/>
      <c r="J16" s="372" t="str">
        <f>共通入力シート!C13&amp;""</f>
        <v/>
      </c>
      <c r="K16" s="372"/>
      <c r="L16" s="372"/>
      <c r="M16" s="77"/>
    </row>
    <row r="17" spans="2:13" ht="21" customHeight="1">
      <c r="B17" s="1"/>
      <c r="C17" s="1"/>
      <c r="D17" s="1"/>
      <c r="E17" s="1"/>
      <c r="F17" s="43"/>
      <c r="G17" s="373" t="s">
        <v>4</v>
      </c>
      <c r="H17" s="373"/>
      <c r="I17" s="373"/>
      <c r="J17" s="372" t="str">
        <f>共通入力シート!C14&amp;""</f>
        <v/>
      </c>
      <c r="K17" s="372"/>
      <c r="L17" s="372"/>
      <c r="M17" s="77"/>
    </row>
    <row r="18" spans="2:13" ht="21" customHeight="1">
      <c r="B18" s="1"/>
      <c r="C18" s="1"/>
      <c r="D18" s="1"/>
      <c r="E18" s="1"/>
      <c r="F18" s="43"/>
      <c r="G18" s="374" t="s">
        <v>5</v>
      </c>
      <c r="H18" s="374"/>
      <c r="I18" s="374"/>
      <c r="J18" s="372" t="str">
        <f>共通入力シート!C15&amp;"　"&amp;共通入力シート!C16&amp;""</f>
        <v>　</v>
      </c>
      <c r="K18" s="372"/>
      <c r="L18" s="112" t="s">
        <v>21</v>
      </c>
      <c r="M18" s="106"/>
    </row>
    <row r="19" spans="2:13" ht="17.25" customHeight="1">
      <c r="B19" s="1"/>
      <c r="C19" s="1"/>
      <c r="D19" s="1"/>
      <c r="E19" s="1"/>
      <c r="F19" s="1"/>
      <c r="G19" s="1"/>
      <c r="H19" s="1"/>
      <c r="I19" s="1"/>
      <c r="J19" s="1"/>
      <c r="K19" s="1"/>
      <c r="L19" s="1"/>
      <c r="M19" s="76"/>
    </row>
    <row r="20" spans="2:13" ht="17.25" customHeight="1">
      <c r="B20" s="5"/>
      <c r="C20" s="2"/>
      <c r="D20" s="6" t="s">
        <v>17</v>
      </c>
      <c r="E20" s="297" t="str">
        <f>共通入力シート!C36</f>
        <v>山田町立山田小学校新校舎等建設工事</v>
      </c>
      <c r="F20" s="297"/>
      <c r="G20" s="297"/>
      <c r="H20" s="297"/>
      <c r="I20" s="297"/>
      <c r="J20" s="297"/>
      <c r="K20" s="297"/>
      <c r="L20" s="7"/>
      <c r="M20" s="107"/>
    </row>
    <row r="21" spans="2:13" ht="17.25" customHeight="1">
      <c r="B21" s="1"/>
      <c r="C21" s="1"/>
      <c r="D21" s="1"/>
      <c r="E21" s="1"/>
      <c r="F21" s="1"/>
      <c r="G21" s="1"/>
      <c r="H21" s="1"/>
      <c r="I21" s="1"/>
      <c r="J21" s="1"/>
      <c r="K21" s="1"/>
      <c r="L21" s="1"/>
      <c r="M21" s="76"/>
    </row>
    <row r="22" spans="2:13" ht="21" customHeight="1">
      <c r="B22" s="1"/>
      <c r="C22" s="366" t="s">
        <v>16</v>
      </c>
      <c r="D22" s="367"/>
      <c r="E22" s="368" t="s">
        <v>18</v>
      </c>
      <c r="F22" s="370"/>
      <c r="G22" s="371"/>
      <c r="H22" s="11" t="s">
        <v>6</v>
      </c>
      <c r="I22" s="11" t="s">
        <v>7</v>
      </c>
      <c r="J22" s="368" t="s">
        <v>19</v>
      </c>
      <c r="K22" s="369"/>
      <c r="L22" s="367"/>
      <c r="M22" s="108"/>
    </row>
    <row r="23" spans="2:13" ht="21" customHeight="1">
      <c r="B23" s="1"/>
      <c r="C23" s="330" t="s">
        <v>285</v>
      </c>
      <c r="D23" s="331"/>
      <c r="E23" s="359"/>
      <c r="F23" s="360"/>
      <c r="G23" s="361"/>
      <c r="H23" s="8"/>
      <c r="I23" s="8"/>
      <c r="J23" s="362"/>
      <c r="K23" s="363"/>
      <c r="L23" s="337"/>
      <c r="M23" s="108"/>
    </row>
    <row r="24" spans="2:13" ht="21" customHeight="1">
      <c r="B24" s="1"/>
      <c r="C24" s="346" t="s">
        <v>286</v>
      </c>
      <c r="D24" s="347"/>
      <c r="E24" s="320" t="s">
        <v>287</v>
      </c>
      <c r="F24" s="321"/>
      <c r="G24" s="322"/>
      <c r="H24" s="9" t="s">
        <v>20</v>
      </c>
      <c r="I24" s="9">
        <v>1</v>
      </c>
      <c r="J24" s="340"/>
      <c r="K24" s="324"/>
      <c r="L24" s="267" t="s">
        <v>15</v>
      </c>
      <c r="M24" s="109"/>
    </row>
    <row r="25" spans="2:13" ht="21" customHeight="1">
      <c r="B25" s="1"/>
      <c r="C25" s="348"/>
      <c r="D25" s="349"/>
      <c r="E25" s="320" t="s">
        <v>288</v>
      </c>
      <c r="F25" s="321"/>
      <c r="G25" s="322"/>
      <c r="H25" s="9" t="s">
        <v>20</v>
      </c>
      <c r="I25" s="9">
        <v>1</v>
      </c>
      <c r="J25" s="340"/>
      <c r="K25" s="324"/>
      <c r="L25" s="267" t="s">
        <v>15</v>
      </c>
      <c r="M25" s="109"/>
    </row>
    <row r="26" spans="2:13" ht="21" customHeight="1">
      <c r="B26" s="1"/>
      <c r="C26" s="348"/>
      <c r="D26" s="349"/>
      <c r="E26" s="320" t="s">
        <v>289</v>
      </c>
      <c r="F26" s="321"/>
      <c r="G26" s="322"/>
      <c r="H26" s="9" t="s">
        <v>20</v>
      </c>
      <c r="I26" s="9">
        <v>1</v>
      </c>
      <c r="J26" s="340"/>
      <c r="K26" s="324"/>
      <c r="L26" s="267" t="s">
        <v>15</v>
      </c>
      <c r="M26" s="109"/>
    </row>
    <row r="27" spans="2:13" ht="21" customHeight="1">
      <c r="B27" s="1"/>
      <c r="C27" s="348"/>
      <c r="D27" s="349"/>
      <c r="E27" s="320" t="s">
        <v>290</v>
      </c>
      <c r="F27" s="321"/>
      <c r="G27" s="322"/>
      <c r="H27" s="9" t="s">
        <v>20</v>
      </c>
      <c r="I27" s="9">
        <v>1</v>
      </c>
      <c r="J27" s="340"/>
      <c r="K27" s="324"/>
      <c r="L27" s="267" t="s">
        <v>15</v>
      </c>
      <c r="M27" s="109"/>
    </row>
    <row r="28" spans="2:13" ht="21" customHeight="1">
      <c r="B28" s="1"/>
      <c r="C28" s="348"/>
      <c r="D28" s="349"/>
      <c r="E28" s="320" t="s">
        <v>307</v>
      </c>
      <c r="F28" s="321"/>
      <c r="G28" s="322"/>
      <c r="H28" s="9" t="s">
        <v>20</v>
      </c>
      <c r="I28" s="9">
        <v>1</v>
      </c>
      <c r="J28" s="340"/>
      <c r="K28" s="324"/>
      <c r="L28" s="267" t="s">
        <v>15</v>
      </c>
      <c r="M28" s="109"/>
    </row>
    <row r="29" spans="2:13" ht="21" customHeight="1">
      <c r="B29" s="1"/>
      <c r="C29" s="348"/>
      <c r="D29" s="349"/>
      <c r="E29" s="320" t="s">
        <v>291</v>
      </c>
      <c r="F29" s="321"/>
      <c r="G29" s="322"/>
      <c r="H29" s="9" t="s">
        <v>20</v>
      </c>
      <c r="I29" s="9">
        <v>1</v>
      </c>
      <c r="J29" s="340"/>
      <c r="K29" s="324"/>
      <c r="L29" s="267" t="s">
        <v>15</v>
      </c>
      <c r="M29" s="109"/>
    </row>
    <row r="30" spans="2:13" ht="21" customHeight="1">
      <c r="B30" s="1"/>
      <c r="C30" s="348"/>
      <c r="D30" s="349"/>
      <c r="E30" s="320" t="s">
        <v>292</v>
      </c>
      <c r="F30" s="321"/>
      <c r="G30" s="322"/>
      <c r="H30" s="9" t="s">
        <v>20</v>
      </c>
      <c r="I30" s="9">
        <v>1</v>
      </c>
      <c r="J30" s="340"/>
      <c r="K30" s="324"/>
      <c r="L30" s="267" t="s">
        <v>15</v>
      </c>
      <c r="M30" s="109"/>
    </row>
    <row r="31" spans="2:13" ht="21" customHeight="1">
      <c r="B31" s="1"/>
      <c r="C31" s="348"/>
      <c r="D31" s="349"/>
      <c r="E31" s="320" t="s">
        <v>293</v>
      </c>
      <c r="F31" s="321"/>
      <c r="G31" s="322"/>
      <c r="H31" s="9" t="s">
        <v>20</v>
      </c>
      <c r="I31" s="9">
        <v>1</v>
      </c>
      <c r="J31" s="340"/>
      <c r="K31" s="324"/>
      <c r="L31" s="267" t="s">
        <v>15</v>
      </c>
      <c r="M31" s="109"/>
    </row>
    <row r="32" spans="2:13" ht="21" customHeight="1">
      <c r="B32" s="1"/>
      <c r="C32" s="348"/>
      <c r="D32" s="349"/>
      <c r="E32" s="320" t="s">
        <v>294</v>
      </c>
      <c r="F32" s="321"/>
      <c r="G32" s="322"/>
      <c r="H32" s="9" t="s">
        <v>20</v>
      </c>
      <c r="I32" s="9">
        <v>1</v>
      </c>
      <c r="J32" s="340"/>
      <c r="K32" s="324"/>
      <c r="L32" s="267" t="s">
        <v>15</v>
      </c>
      <c r="M32" s="109"/>
    </row>
    <row r="33" spans="2:13" ht="21" customHeight="1">
      <c r="B33" s="1"/>
      <c r="C33" s="348"/>
      <c r="D33" s="349"/>
      <c r="E33" s="320" t="s">
        <v>295</v>
      </c>
      <c r="F33" s="321"/>
      <c r="G33" s="322"/>
      <c r="H33" s="9" t="s">
        <v>20</v>
      </c>
      <c r="I33" s="9">
        <v>1</v>
      </c>
      <c r="J33" s="340"/>
      <c r="K33" s="324"/>
      <c r="L33" s="267" t="s">
        <v>15</v>
      </c>
      <c r="M33" s="109"/>
    </row>
    <row r="34" spans="2:13" ht="21" customHeight="1">
      <c r="B34" s="1"/>
      <c r="C34" s="348"/>
      <c r="D34" s="349"/>
      <c r="E34" s="320" t="s">
        <v>361</v>
      </c>
      <c r="F34" s="321"/>
      <c r="G34" s="322"/>
      <c r="H34" s="9" t="s">
        <v>20</v>
      </c>
      <c r="I34" s="9">
        <v>1</v>
      </c>
      <c r="J34" s="340"/>
      <c r="K34" s="324"/>
      <c r="L34" s="267" t="s">
        <v>15</v>
      </c>
      <c r="M34" s="109"/>
    </row>
    <row r="35" spans="2:13" ht="21" customHeight="1">
      <c r="B35" s="1"/>
      <c r="C35" s="348"/>
      <c r="D35" s="349"/>
      <c r="E35" s="320" t="s">
        <v>296</v>
      </c>
      <c r="F35" s="321"/>
      <c r="G35" s="322"/>
      <c r="H35" s="9" t="s">
        <v>20</v>
      </c>
      <c r="I35" s="9">
        <v>1</v>
      </c>
      <c r="J35" s="340"/>
      <c r="K35" s="324"/>
      <c r="L35" s="267" t="s">
        <v>15</v>
      </c>
      <c r="M35" s="109"/>
    </row>
    <row r="36" spans="2:13" ht="21" customHeight="1">
      <c r="B36" s="1"/>
      <c r="C36" s="348"/>
      <c r="D36" s="349"/>
      <c r="E36" s="320" t="s">
        <v>297</v>
      </c>
      <c r="F36" s="321"/>
      <c r="G36" s="322"/>
      <c r="H36" s="9" t="s">
        <v>20</v>
      </c>
      <c r="I36" s="9">
        <v>1</v>
      </c>
      <c r="J36" s="340"/>
      <c r="K36" s="324"/>
      <c r="L36" s="267" t="s">
        <v>15</v>
      </c>
      <c r="M36" s="109"/>
    </row>
    <row r="37" spans="2:13" ht="21" customHeight="1">
      <c r="B37" s="1"/>
      <c r="C37" s="348"/>
      <c r="D37" s="349"/>
      <c r="E37" s="320" t="s">
        <v>298</v>
      </c>
      <c r="F37" s="321"/>
      <c r="G37" s="322"/>
      <c r="H37" s="9" t="s">
        <v>20</v>
      </c>
      <c r="I37" s="9">
        <v>1</v>
      </c>
      <c r="J37" s="340"/>
      <c r="K37" s="324"/>
      <c r="L37" s="267" t="s">
        <v>15</v>
      </c>
      <c r="M37" s="109"/>
    </row>
    <row r="38" spans="2:13" ht="21" customHeight="1">
      <c r="B38" s="1"/>
      <c r="C38" s="348"/>
      <c r="D38" s="349"/>
      <c r="E38" s="320" t="s">
        <v>299</v>
      </c>
      <c r="F38" s="321"/>
      <c r="G38" s="322"/>
      <c r="H38" s="9" t="s">
        <v>20</v>
      </c>
      <c r="I38" s="9">
        <v>1</v>
      </c>
      <c r="J38" s="340"/>
      <c r="K38" s="324"/>
      <c r="L38" s="267" t="s">
        <v>15</v>
      </c>
      <c r="M38" s="109"/>
    </row>
    <row r="39" spans="2:13" ht="21" customHeight="1">
      <c r="B39" s="1"/>
      <c r="C39" s="348"/>
      <c r="D39" s="349"/>
      <c r="E39" s="320" t="s">
        <v>300</v>
      </c>
      <c r="F39" s="321"/>
      <c r="G39" s="322"/>
      <c r="H39" s="9" t="s">
        <v>20</v>
      </c>
      <c r="I39" s="9">
        <v>1</v>
      </c>
      <c r="J39" s="340"/>
      <c r="K39" s="324"/>
      <c r="L39" s="267" t="s">
        <v>15</v>
      </c>
      <c r="M39" s="109"/>
    </row>
    <row r="40" spans="2:13" ht="21" customHeight="1">
      <c r="B40" s="1"/>
      <c r="C40" s="348"/>
      <c r="D40" s="349"/>
      <c r="E40" s="320" t="s">
        <v>301</v>
      </c>
      <c r="F40" s="321"/>
      <c r="G40" s="322"/>
      <c r="H40" s="9" t="s">
        <v>20</v>
      </c>
      <c r="I40" s="9">
        <v>1</v>
      </c>
      <c r="J40" s="340"/>
      <c r="K40" s="324"/>
      <c r="L40" s="267" t="s">
        <v>15</v>
      </c>
      <c r="M40" s="109"/>
    </row>
    <row r="41" spans="2:13" ht="21" customHeight="1">
      <c r="B41" s="1"/>
      <c r="C41" s="348"/>
      <c r="D41" s="349"/>
      <c r="E41" s="320" t="s">
        <v>302</v>
      </c>
      <c r="F41" s="321"/>
      <c r="G41" s="322"/>
      <c r="H41" s="9" t="s">
        <v>20</v>
      </c>
      <c r="I41" s="9">
        <v>1</v>
      </c>
      <c r="J41" s="340"/>
      <c r="K41" s="324"/>
      <c r="L41" s="267" t="s">
        <v>15</v>
      </c>
      <c r="M41" s="109"/>
    </row>
    <row r="42" spans="2:13" ht="21" customHeight="1">
      <c r="B42" s="1"/>
      <c r="C42" s="350"/>
      <c r="D42" s="351"/>
      <c r="E42" s="320" t="s">
        <v>303</v>
      </c>
      <c r="F42" s="321"/>
      <c r="G42" s="322"/>
      <c r="H42" s="9" t="s">
        <v>20</v>
      </c>
      <c r="I42" s="9">
        <v>1</v>
      </c>
      <c r="J42" s="340"/>
      <c r="K42" s="324"/>
      <c r="L42" s="267" t="s">
        <v>15</v>
      </c>
      <c r="M42" s="109"/>
    </row>
    <row r="43" spans="2:13" ht="21" customHeight="1">
      <c r="B43" s="1"/>
      <c r="C43" s="346" t="s">
        <v>304</v>
      </c>
      <c r="D43" s="347"/>
      <c r="E43" s="320" t="s">
        <v>287</v>
      </c>
      <c r="F43" s="321"/>
      <c r="G43" s="322"/>
      <c r="H43" s="9" t="s">
        <v>20</v>
      </c>
      <c r="I43" s="9">
        <v>1</v>
      </c>
      <c r="J43" s="340"/>
      <c r="K43" s="324"/>
      <c r="L43" s="267" t="s">
        <v>15</v>
      </c>
      <c r="M43" s="109"/>
    </row>
    <row r="44" spans="2:13" ht="21" customHeight="1">
      <c r="B44" s="1"/>
      <c r="C44" s="348"/>
      <c r="D44" s="349"/>
      <c r="E44" s="320" t="s">
        <v>288</v>
      </c>
      <c r="F44" s="321"/>
      <c r="G44" s="322"/>
      <c r="H44" s="9" t="s">
        <v>20</v>
      </c>
      <c r="I44" s="9">
        <v>1</v>
      </c>
      <c r="J44" s="340"/>
      <c r="K44" s="324"/>
      <c r="L44" s="267" t="s">
        <v>15</v>
      </c>
      <c r="M44" s="109"/>
    </row>
    <row r="45" spans="2:13" ht="21" customHeight="1">
      <c r="B45" s="1"/>
      <c r="C45" s="348"/>
      <c r="D45" s="349"/>
      <c r="E45" s="320" t="s">
        <v>290</v>
      </c>
      <c r="F45" s="321"/>
      <c r="G45" s="322"/>
      <c r="H45" s="9" t="s">
        <v>20</v>
      </c>
      <c r="I45" s="9">
        <v>1</v>
      </c>
      <c r="J45" s="340"/>
      <c r="K45" s="324"/>
      <c r="L45" s="267" t="s">
        <v>15</v>
      </c>
      <c r="M45" s="109"/>
    </row>
    <row r="46" spans="2:13" ht="21" customHeight="1">
      <c r="B46" s="1"/>
      <c r="C46" s="348"/>
      <c r="D46" s="349"/>
      <c r="E46" s="320" t="s">
        <v>305</v>
      </c>
      <c r="F46" s="321"/>
      <c r="G46" s="322"/>
      <c r="H46" s="9" t="s">
        <v>20</v>
      </c>
      <c r="I46" s="9">
        <v>1</v>
      </c>
      <c r="J46" s="340"/>
      <c r="K46" s="324"/>
      <c r="L46" s="267" t="s">
        <v>15</v>
      </c>
      <c r="M46" s="109"/>
    </row>
    <row r="47" spans="2:13" ht="21" customHeight="1">
      <c r="B47" s="1"/>
      <c r="C47" s="348"/>
      <c r="D47" s="349"/>
      <c r="E47" s="320" t="s">
        <v>291</v>
      </c>
      <c r="F47" s="321"/>
      <c r="G47" s="322"/>
      <c r="H47" s="9" t="s">
        <v>20</v>
      </c>
      <c r="I47" s="9">
        <v>1</v>
      </c>
      <c r="J47" s="340"/>
      <c r="K47" s="324"/>
      <c r="L47" s="267" t="s">
        <v>15</v>
      </c>
      <c r="M47" s="109"/>
    </row>
    <row r="48" spans="2:13" ht="21" customHeight="1">
      <c r="B48" s="1"/>
      <c r="C48" s="348"/>
      <c r="D48" s="349"/>
      <c r="E48" s="320" t="s">
        <v>292</v>
      </c>
      <c r="F48" s="321"/>
      <c r="G48" s="322"/>
      <c r="H48" s="9" t="s">
        <v>20</v>
      </c>
      <c r="I48" s="9">
        <v>1</v>
      </c>
      <c r="J48" s="340"/>
      <c r="K48" s="324"/>
      <c r="L48" s="267" t="s">
        <v>15</v>
      </c>
      <c r="M48" s="109"/>
    </row>
    <row r="49" spans="2:13" ht="21" customHeight="1">
      <c r="B49" s="1"/>
      <c r="C49" s="348"/>
      <c r="D49" s="349"/>
      <c r="E49" s="320" t="s">
        <v>294</v>
      </c>
      <c r="F49" s="321"/>
      <c r="G49" s="322"/>
      <c r="H49" s="9" t="s">
        <v>20</v>
      </c>
      <c r="I49" s="9">
        <v>1</v>
      </c>
      <c r="J49" s="340"/>
      <c r="K49" s="324"/>
      <c r="L49" s="267" t="s">
        <v>15</v>
      </c>
      <c r="M49" s="109"/>
    </row>
    <row r="50" spans="2:13" ht="21" customHeight="1">
      <c r="B50" s="1"/>
      <c r="C50" s="348"/>
      <c r="D50" s="349"/>
      <c r="E50" s="320" t="s">
        <v>295</v>
      </c>
      <c r="F50" s="321"/>
      <c r="G50" s="322"/>
      <c r="H50" s="9" t="s">
        <v>20</v>
      </c>
      <c r="I50" s="9">
        <v>1</v>
      </c>
      <c r="J50" s="340"/>
      <c r="K50" s="324"/>
      <c r="L50" s="267" t="s">
        <v>15</v>
      </c>
      <c r="M50" s="109"/>
    </row>
    <row r="51" spans="2:13" ht="21" customHeight="1">
      <c r="B51" s="1"/>
      <c r="C51" s="348"/>
      <c r="D51" s="349"/>
      <c r="E51" s="320" t="s">
        <v>296</v>
      </c>
      <c r="F51" s="321"/>
      <c r="G51" s="322"/>
      <c r="H51" s="9" t="s">
        <v>20</v>
      </c>
      <c r="I51" s="9">
        <v>1</v>
      </c>
      <c r="J51" s="340"/>
      <c r="K51" s="324"/>
      <c r="L51" s="267" t="s">
        <v>15</v>
      </c>
      <c r="M51" s="109"/>
    </row>
    <row r="52" spans="2:13" ht="21" customHeight="1">
      <c r="B52" s="1"/>
      <c r="C52" s="348"/>
      <c r="D52" s="349"/>
      <c r="E52" s="320" t="s">
        <v>297</v>
      </c>
      <c r="F52" s="321"/>
      <c r="G52" s="322"/>
      <c r="H52" s="9" t="s">
        <v>20</v>
      </c>
      <c r="I52" s="9">
        <v>1</v>
      </c>
      <c r="J52" s="340"/>
      <c r="K52" s="324"/>
      <c r="L52" s="267" t="s">
        <v>15</v>
      </c>
      <c r="M52" s="109"/>
    </row>
    <row r="53" spans="2:13" ht="21" customHeight="1">
      <c r="B53" s="1"/>
      <c r="C53" s="348"/>
      <c r="D53" s="349"/>
      <c r="E53" s="320" t="s">
        <v>298</v>
      </c>
      <c r="F53" s="321"/>
      <c r="G53" s="322"/>
      <c r="H53" s="9" t="s">
        <v>20</v>
      </c>
      <c r="I53" s="9">
        <v>1</v>
      </c>
      <c r="J53" s="340"/>
      <c r="K53" s="324"/>
      <c r="L53" s="267" t="s">
        <v>15</v>
      </c>
      <c r="M53" s="109"/>
    </row>
    <row r="54" spans="2:13" ht="21" customHeight="1">
      <c r="B54" s="1"/>
      <c r="C54" s="348"/>
      <c r="D54" s="349"/>
      <c r="E54" s="320" t="s">
        <v>299</v>
      </c>
      <c r="F54" s="321"/>
      <c r="G54" s="322"/>
      <c r="H54" s="9" t="s">
        <v>20</v>
      </c>
      <c r="I54" s="9">
        <v>1</v>
      </c>
      <c r="J54" s="340"/>
      <c r="K54" s="324"/>
      <c r="L54" s="267" t="s">
        <v>15</v>
      </c>
      <c r="M54" s="109"/>
    </row>
    <row r="55" spans="2:13" ht="21" customHeight="1">
      <c r="B55" s="1"/>
      <c r="C55" s="348"/>
      <c r="D55" s="349"/>
      <c r="E55" s="320" t="s">
        <v>300</v>
      </c>
      <c r="F55" s="321"/>
      <c r="G55" s="322"/>
      <c r="H55" s="9" t="s">
        <v>20</v>
      </c>
      <c r="I55" s="9">
        <v>1</v>
      </c>
      <c r="J55" s="340"/>
      <c r="K55" s="324"/>
      <c r="L55" s="267" t="s">
        <v>15</v>
      </c>
      <c r="M55" s="109"/>
    </row>
    <row r="56" spans="2:13" ht="21" customHeight="1">
      <c r="B56" s="1"/>
      <c r="C56" s="348"/>
      <c r="D56" s="349"/>
      <c r="E56" s="320" t="s">
        <v>301</v>
      </c>
      <c r="F56" s="321"/>
      <c r="G56" s="322"/>
      <c r="H56" s="9" t="s">
        <v>20</v>
      </c>
      <c r="I56" s="9">
        <v>1</v>
      </c>
      <c r="J56" s="340"/>
      <c r="K56" s="324"/>
      <c r="L56" s="267" t="s">
        <v>15</v>
      </c>
      <c r="M56" s="109"/>
    </row>
    <row r="57" spans="2:13" ht="21" customHeight="1">
      <c r="B57" s="1"/>
      <c r="C57" s="348"/>
      <c r="D57" s="349"/>
      <c r="E57" s="320" t="s">
        <v>302</v>
      </c>
      <c r="F57" s="321"/>
      <c r="G57" s="322"/>
      <c r="H57" s="9" t="s">
        <v>20</v>
      </c>
      <c r="I57" s="9">
        <v>1</v>
      </c>
      <c r="J57" s="340"/>
      <c r="K57" s="324"/>
      <c r="L57" s="267" t="s">
        <v>15</v>
      </c>
      <c r="M57" s="109"/>
    </row>
    <row r="58" spans="2:13" ht="21" customHeight="1">
      <c r="B58" s="1"/>
      <c r="C58" s="350"/>
      <c r="D58" s="351"/>
      <c r="E58" s="320" t="s">
        <v>303</v>
      </c>
      <c r="F58" s="321"/>
      <c r="G58" s="322"/>
      <c r="H58" s="9" t="s">
        <v>20</v>
      </c>
      <c r="I58" s="9">
        <v>1</v>
      </c>
      <c r="J58" s="340"/>
      <c r="K58" s="324"/>
      <c r="L58" s="267" t="s">
        <v>15</v>
      </c>
      <c r="M58" s="109"/>
    </row>
    <row r="59" spans="2:13" ht="21" customHeight="1">
      <c r="B59" s="1"/>
      <c r="C59" s="346" t="s">
        <v>306</v>
      </c>
      <c r="D59" s="347"/>
      <c r="E59" s="320" t="s">
        <v>287</v>
      </c>
      <c r="F59" s="321"/>
      <c r="G59" s="322"/>
      <c r="H59" s="9" t="s">
        <v>20</v>
      </c>
      <c r="I59" s="9">
        <v>1</v>
      </c>
      <c r="J59" s="340"/>
      <c r="K59" s="324"/>
      <c r="L59" s="267" t="s">
        <v>15</v>
      </c>
      <c r="M59" s="109"/>
    </row>
    <row r="60" spans="2:13" ht="21" customHeight="1">
      <c r="B60" s="1"/>
      <c r="C60" s="348"/>
      <c r="D60" s="349"/>
      <c r="E60" s="320" t="s">
        <v>288</v>
      </c>
      <c r="F60" s="321"/>
      <c r="G60" s="322"/>
      <c r="H60" s="9" t="s">
        <v>20</v>
      </c>
      <c r="I60" s="9">
        <v>1</v>
      </c>
      <c r="J60" s="340"/>
      <c r="K60" s="324"/>
      <c r="L60" s="267" t="s">
        <v>15</v>
      </c>
      <c r="M60" s="109"/>
    </row>
    <row r="61" spans="2:13" ht="21" customHeight="1">
      <c r="B61" s="1"/>
      <c r="C61" s="348"/>
      <c r="D61" s="349"/>
      <c r="E61" s="320" t="s">
        <v>289</v>
      </c>
      <c r="F61" s="321"/>
      <c r="G61" s="322"/>
      <c r="H61" s="9" t="s">
        <v>20</v>
      </c>
      <c r="I61" s="9">
        <v>1</v>
      </c>
      <c r="J61" s="340"/>
      <c r="K61" s="324"/>
      <c r="L61" s="267" t="s">
        <v>15</v>
      </c>
      <c r="M61" s="109"/>
    </row>
    <row r="62" spans="2:13" ht="21" customHeight="1">
      <c r="B62" s="1"/>
      <c r="C62" s="348"/>
      <c r="D62" s="349"/>
      <c r="E62" s="320" t="s">
        <v>290</v>
      </c>
      <c r="F62" s="321"/>
      <c r="G62" s="322"/>
      <c r="H62" s="9" t="s">
        <v>20</v>
      </c>
      <c r="I62" s="9">
        <v>1</v>
      </c>
      <c r="J62" s="340"/>
      <c r="K62" s="324"/>
      <c r="L62" s="267" t="s">
        <v>15</v>
      </c>
      <c r="M62" s="109"/>
    </row>
    <row r="63" spans="2:13" ht="21" customHeight="1">
      <c r="B63" s="1"/>
      <c r="C63" s="348"/>
      <c r="D63" s="349"/>
      <c r="E63" s="320" t="s">
        <v>307</v>
      </c>
      <c r="F63" s="321"/>
      <c r="G63" s="322"/>
      <c r="H63" s="9" t="s">
        <v>20</v>
      </c>
      <c r="I63" s="9">
        <v>1</v>
      </c>
      <c r="J63" s="340"/>
      <c r="K63" s="324"/>
      <c r="L63" s="267" t="s">
        <v>15</v>
      </c>
      <c r="M63" s="109"/>
    </row>
    <row r="64" spans="2:13" ht="21" customHeight="1">
      <c r="B64" s="1"/>
      <c r="C64" s="348"/>
      <c r="D64" s="349"/>
      <c r="E64" s="320" t="s">
        <v>291</v>
      </c>
      <c r="F64" s="321"/>
      <c r="G64" s="322"/>
      <c r="H64" s="9" t="s">
        <v>20</v>
      </c>
      <c r="I64" s="9">
        <v>1</v>
      </c>
      <c r="J64" s="340"/>
      <c r="K64" s="324"/>
      <c r="L64" s="267" t="s">
        <v>15</v>
      </c>
      <c r="M64" s="109"/>
    </row>
    <row r="65" spans="2:13" ht="21" customHeight="1">
      <c r="B65" s="1"/>
      <c r="C65" s="348"/>
      <c r="D65" s="349"/>
      <c r="E65" s="320" t="s">
        <v>294</v>
      </c>
      <c r="F65" s="321"/>
      <c r="G65" s="322"/>
      <c r="H65" s="9" t="s">
        <v>20</v>
      </c>
      <c r="I65" s="9">
        <v>1</v>
      </c>
      <c r="J65" s="340"/>
      <c r="K65" s="324"/>
      <c r="L65" s="267" t="s">
        <v>15</v>
      </c>
      <c r="M65" s="109"/>
    </row>
    <row r="66" spans="2:13" ht="21" customHeight="1">
      <c r="B66" s="1"/>
      <c r="C66" s="348"/>
      <c r="D66" s="349"/>
      <c r="E66" s="320" t="s">
        <v>297</v>
      </c>
      <c r="F66" s="321"/>
      <c r="G66" s="322"/>
      <c r="H66" s="9" t="s">
        <v>20</v>
      </c>
      <c r="I66" s="9">
        <v>1</v>
      </c>
      <c r="J66" s="340"/>
      <c r="K66" s="324"/>
      <c r="L66" s="267" t="s">
        <v>15</v>
      </c>
      <c r="M66" s="109"/>
    </row>
    <row r="67" spans="2:13" ht="21" customHeight="1">
      <c r="B67" s="1"/>
      <c r="C67" s="348"/>
      <c r="D67" s="349"/>
      <c r="E67" s="320" t="s">
        <v>298</v>
      </c>
      <c r="F67" s="321"/>
      <c r="G67" s="322"/>
      <c r="H67" s="9" t="s">
        <v>20</v>
      </c>
      <c r="I67" s="9">
        <v>1</v>
      </c>
      <c r="J67" s="340"/>
      <c r="K67" s="324"/>
      <c r="L67" s="267" t="s">
        <v>15</v>
      </c>
      <c r="M67" s="109"/>
    </row>
    <row r="68" spans="2:13" ht="21" customHeight="1">
      <c r="B68" s="1"/>
      <c r="C68" s="348"/>
      <c r="D68" s="349"/>
      <c r="E68" s="320" t="s">
        <v>299</v>
      </c>
      <c r="F68" s="321"/>
      <c r="G68" s="322"/>
      <c r="H68" s="9" t="s">
        <v>20</v>
      </c>
      <c r="I68" s="9">
        <v>1</v>
      </c>
      <c r="J68" s="340"/>
      <c r="K68" s="324"/>
      <c r="L68" s="267" t="s">
        <v>15</v>
      </c>
      <c r="M68" s="109"/>
    </row>
    <row r="69" spans="2:13" ht="21" customHeight="1">
      <c r="B69" s="1"/>
      <c r="C69" s="348"/>
      <c r="D69" s="349"/>
      <c r="E69" s="320" t="s">
        <v>300</v>
      </c>
      <c r="F69" s="321"/>
      <c r="G69" s="322"/>
      <c r="H69" s="9" t="s">
        <v>20</v>
      </c>
      <c r="I69" s="9">
        <v>1</v>
      </c>
      <c r="J69" s="340"/>
      <c r="K69" s="324"/>
      <c r="L69" s="267" t="s">
        <v>15</v>
      </c>
      <c r="M69" s="109"/>
    </row>
    <row r="70" spans="2:13" ht="21" customHeight="1">
      <c r="B70" s="1"/>
      <c r="C70" s="348"/>
      <c r="D70" s="349"/>
      <c r="E70" s="320" t="s">
        <v>301</v>
      </c>
      <c r="F70" s="321"/>
      <c r="G70" s="322"/>
      <c r="H70" s="9" t="s">
        <v>20</v>
      </c>
      <c r="I70" s="9">
        <v>1</v>
      </c>
      <c r="J70" s="340"/>
      <c r="K70" s="324"/>
      <c r="L70" s="267" t="s">
        <v>15</v>
      </c>
      <c r="M70" s="109"/>
    </row>
    <row r="71" spans="2:13" ht="21" customHeight="1">
      <c r="B71" s="1"/>
      <c r="C71" s="350"/>
      <c r="D71" s="351"/>
      <c r="E71" s="320" t="s">
        <v>302</v>
      </c>
      <c r="F71" s="321"/>
      <c r="G71" s="322"/>
      <c r="H71" s="9" t="s">
        <v>20</v>
      </c>
      <c r="I71" s="9">
        <v>1</v>
      </c>
      <c r="J71" s="340"/>
      <c r="K71" s="324"/>
      <c r="L71" s="267" t="s">
        <v>15</v>
      </c>
      <c r="M71" s="109"/>
    </row>
    <row r="72" spans="2:13" ht="21" customHeight="1">
      <c r="B72" s="1"/>
      <c r="C72" s="318" t="s">
        <v>308</v>
      </c>
      <c r="D72" s="319"/>
      <c r="E72" s="320" t="s">
        <v>309</v>
      </c>
      <c r="F72" s="321"/>
      <c r="G72" s="322"/>
      <c r="H72" s="9" t="s">
        <v>20</v>
      </c>
      <c r="I72" s="9">
        <v>1</v>
      </c>
      <c r="J72" s="340"/>
      <c r="K72" s="324"/>
      <c r="L72" s="267" t="s">
        <v>15</v>
      </c>
      <c r="M72" s="109"/>
    </row>
    <row r="73" spans="2:13" ht="21" customHeight="1">
      <c r="B73" s="1"/>
      <c r="C73" s="352" t="s">
        <v>310</v>
      </c>
      <c r="D73" s="347"/>
      <c r="E73" s="320" t="s">
        <v>311</v>
      </c>
      <c r="F73" s="321"/>
      <c r="G73" s="322"/>
      <c r="H73" s="9" t="s">
        <v>20</v>
      </c>
      <c r="I73" s="9">
        <v>1</v>
      </c>
      <c r="J73" s="340"/>
      <c r="K73" s="324"/>
      <c r="L73" s="267" t="s">
        <v>15</v>
      </c>
      <c r="M73" s="109"/>
    </row>
    <row r="74" spans="2:13" ht="21" customHeight="1">
      <c r="B74" s="1"/>
      <c r="C74" s="348"/>
      <c r="D74" s="349"/>
      <c r="E74" s="320" t="s">
        <v>312</v>
      </c>
      <c r="F74" s="321"/>
      <c r="G74" s="322"/>
      <c r="H74" s="9" t="s">
        <v>20</v>
      </c>
      <c r="I74" s="9">
        <v>1</v>
      </c>
      <c r="J74" s="340"/>
      <c r="K74" s="324"/>
      <c r="L74" s="267" t="s">
        <v>15</v>
      </c>
      <c r="M74" s="109"/>
    </row>
    <row r="75" spans="2:13" ht="21" customHeight="1">
      <c r="B75" s="1"/>
      <c r="C75" s="350"/>
      <c r="D75" s="351"/>
      <c r="E75" s="320" t="s">
        <v>313</v>
      </c>
      <c r="F75" s="321"/>
      <c r="G75" s="322"/>
      <c r="H75" s="9" t="s">
        <v>20</v>
      </c>
      <c r="I75" s="9">
        <v>1</v>
      </c>
      <c r="J75" s="340"/>
      <c r="K75" s="324"/>
      <c r="L75" s="267" t="s">
        <v>15</v>
      </c>
      <c r="M75" s="109"/>
    </row>
    <row r="76" spans="2:13" ht="21" customHeight="1">
      <c r="B76" s="1"/>
      <c r="C76" s="353" t="s">
        <v>314</v>
      </c>
      <c r="D76" s="354"/>
      <c r="E76" s="320" t="s">
        <v>287</v>
      </c>
      <c r="F76" s="321"/>
      <c r="G76" s="322"/>
      <c r="H76" s="9" t="s">
        <v>20</v>
      </c>
      <c r="I76" s="9">
        <v>1</v>
      </c>
      <c r="J76" s="340"/>
      <c r="K76" s="324"/>
      <c r="L76" s="267" t="s">
        <v>15</v>
      </c>
      <c r="M76" s="109"/>
    </row>
    <row r="77" spans="2:13" ht="21" customHeight="1">
      <c r="B77" s="1"/>
      <c r="C77" s="357"/>
      <c r="D77" s="358"/>
      <c r="E77" s="320" t="s">
        <v>315</v>
      </c>
      <c r="F77" s="321"/>
      <c r="G77" s="322"/>
      <c r="H77" s="9" t="s">
        <v>20</v>
      </c>
      <c r="I77" s="9">
        <v>1</v>
      </c>
      <c r="J77" s="340"/>
      <c r="K77" s="324"/>
      <c r="L77" s="267" t="s">
        <v>15</v>
      </c>
      <c r="M77" s="109"/>
    </row>
    <row r="78" spans="2:13" ht="21" customHeight="1">
      <c r="B78" s="1"/>
      <c r="C78" s="355"/>
      <c r="D78" s="356"/>
      <c r="E78" s="320" t="s">
        <v>316</v>
      </c>
      <c r="F78" s="321"/>
      <c r="G78" s="322"/>
      <c r="H78" s="9" t="s">
        <v>20</v>
      </c>
      <c r="I78" s="9">
        <v>1</v>
      </c>
      <c r="J78" s="340"/>
      <c r="K78" s="324"/>
      <c r="L78" s="267" t="s">
        <v>15</v>
      </c>
      <c r="M78" s="109"/>
    </row>
    <row r="79" spans="2:13" ht="21" customHeight="1">
      <c r="B79" s="1"/>
      <c r="C79" s="353" t="s">
        <v>317</v>
      </c>
      <c r="D79" s="354"/>
      <c r="E79" s="320" t="s">
        <v>318</v>
      </c>
      <c r="F79" s="321"/>
      <c r="G79" s="322"/>
      <c r="H79" s="9" t="s">
        <v>20</v>
      </c>
      <c r="I79" s="9">
        <v>1</v>
      </c>
      <c r="J79" s="340"/>
      <c r="K79" s="324"/>
      <c r="L79" s="267" t="s">
        <v>15</v>
      </c>
      <c r="M79" s="109"/>
    </row>
    <row r="80" spans="2:13" ht="21" customHeight="1">
      <c r="B80" s="1"/>
      <c r="C80" s="355"/>
      <c r="D80" s="356"/>
      <c r="E80" s="320" t="s">
        <v>316</v>
      </c>
      <c r="F80" s="321"/>
      <c r="G80" s="322"/>
      <c r="H80" s="9" t="s">
        <v>20</v>
      </c>
      <c r="I80" s="9">
        <v>1</v>
      </c>
      <c r="J80" s="340"/>
      <c r="K80" s="324"/>
      <c r="L80" s="267" t="s">
        <v>15</v>
      </c>
      <c r="M80" s="109"/>
    </row>
    <row r="81" spans="2:13" ht="21" customHeight="1">
      <c r="B81" s="1"/>
      <c r="C81" s="352" t="s">
        <v>319</v>
      </c>
      <c r="D81" s="347"/>
      <c r="E81" s="320" t="s">
        <v>320</v>
      </c>
      <c r="F81" s="321"/>
      <c r="G81" s="322"/>
      <c r="H81" s="9" t="s">
        <v>20</v>
      </c>
      <c r="I81" s="9">
        <v>1</v>
      </c>
      <c r="J81" s="340"/>
      <c r="K81" s="324"/>
      <c r="L81" s="267" t="s">
        <v>15</v>
      </c>
      <c r="M81" s="109"/>
    </row>
    <row r="82" spans="2:13" ht="21" customHeight="1">
      <c r="B82" s="1"/>
      <c r="C82" s="348"/>
      <c r="D82" s="349"/>
      <c r="E82" s="320" t="s">
        <v>321</v>
      </c>
      <c r="F82" s="321"/>
      <c r="G82" s="322"/>
      <c r="H82" s="9" t="s">
        <v>20</v>
      </c>
      <c r="I82" s="9">
        <v>1</v>
      </c>
      <c r="J82" s="340"/>
      <c r="K82" s="324"/>
      <c r="L82" s="267" t="s">
        <v>15</v>
      </c>
      <c r="M82" s="109"/>
    </row>
    <row r="83" spans="2:13" ht="21" customHeight="1">
      <c r="B83" s="1"/>
      <c r="C83" s="348"/>
      <c r="D83" s="349"/>
      <c r="E83" s="320" t="s">
        <v>322</v>
      </c>
      <c r="F83" s="321"/>
      <c r="G83" s="322"/>
      <c r="H83" s="9" t="s">
        <v>20</v>
      </c>
      <c r="I83" s="9">
        <v>1</v>
      </c>
      <c r="J83" s="340"/>
      <c r="K83" s="324"/>
      <c r="L83" s="267" t="s">
        <v>15</v>
      </c>
      <c r="M83" s="109"/>
    </row>
    <row r="84" spans="2:13" ht="21" customHeight="1">
      <c r="B84" s="1"/>
      <c r="C84" s="348"/>
      <c r="D84" s="349"/>
      <c r="E84" s="320" t="s">
        <v>323</v>
      </c>
      <c r="F84" s="321"/>
      <c r="G84" s="322"/>
      <c r="H84" s="9" t="s">
        <v>20</v>
      </c>
      <c r="I84" s="9">
        <v>1</v>
      </c>
      <c r="J84" s="340"/>
      <c r="K84" s="324"/>
      <c r="L84" s="267" t="s">
        <v>15</v>
      </c>
      <c r="M84" s="109"/>
    </row>
    <row r="85" spans="2:13" ht="21" customHeight="1">
      <c r="B85" s="1"/>
      <c r="C85" s="348"/>
      <c r="D85" s="349"/>
      <c r="E85" s="320" t="s">
        <v>324</v>
      </c>
      <c r="F85" s="321"/>
      <c r="G85" s="322"/>
      <c r="H85" s="9" t="s">
        <v>20</v>
      </c>
      <c r="I85" s="9">
        <v>1</v>
      </c>
      <c r="J85" s="340"/>
      <c r="K85" s="324"/>
      <c r="L85" s="267" t="s">
        <v>15</v>
      </c>
      <c r="M85" s="109"/>
    </row>
    <row r="86" spans="2:13" ht="21" customHeight="1">
      <c r="B86" s="1"/>
      <c r="C86" s="348"/>
      <c r="D86" s="349"/>
      <c r="E86" s="320" t="s">
        <v>325</v>
      </c>
      <c r="F86" s="321"/>
      <c r="G86" s="322"/>
      <c r="H86" s="9" t="s">
        <v>20</v>
      </c>
      <c r="I86" s="9">
        <v>1</v>
      </c>
      <c r="J86" s="340"/>
      <c r="K86" s="324"/>
      <c r="L86" s="267" t="s">
        <v>15</v>
      </c>
      <c r="M86" s="109"/>
    </row>
    <row r="87" spans="2:13" ht="21" customHeight="1">
      <c r="B87" s="1"/>
      <c r="C87" s="348"/>
      <c r="D87" s="349"/>
      <c r="E87" s="320" t="s">
        <v>326</v>
      </c>
      <c r="F87" s="321"/>
      <c r="G87" s="322"/>
      <c r="H87" s="9" t="s">
        <v>20</v>
      </c>
      <c r="I87" s="9">
        <v>1</v>
      </c>
      <c r="J87" s="340"/>
      <c r="K87" s="324"/>
      <c r="L87" s="267" t="s">
        <v>15</v>
      </c>
      <c r="M87" s="109"/>
    </row>
    <row r="88" spans="2:13" ht="21" customHeight="1">
      <c r="B88" s="1"/>
      <c r="C88" s="348"/>
      <c r="D88" s="349"/>
      <c r="E88" s="320" t="s">
        <v>327</v>
      </c>
      <c r="F88" s="321"/>
      <c r="G88" s="322"/>
      <c r="H88" s="9" t="s">
        <v>20</v>
      </c>
      <c r="I88" s="9">
        <v>1</v>
      </c>
      <c r="J88" s="340"/>
      <c r="K88" s="324"/>
      <c r="L88" s="267" t="s">
        <v>15</v>
      </c>
      <c r="M88" s="109"/>
    </row>
    <row r="89" spans="2:13" ht="21" customHeight="1">
      <c r="B89" s="1"/>
      <c r="C89" s="348"/>
      <c r="D89" s="349"/>
      <c r="E89" s="320" t="s">
        <v>328</v>
      </c>
      <c r="F89" s="321"/>
      <c r="G89" s="322"/>
      <c r="H89" s="9" t="s">
        <v>20</v>
      </c>
      <c r="I89" s="9">
        <v>1</v>
      </c>
      <c r="J89" s="340"/>
      <c r="K89" s="324"/>
      <c r="L89" s="267" t="s">
        <v>15</v>
      </c>
      <c r="M89" s="109"/>
    </row>
    <row r="90" spans="2:13" ht="21" customHeight="1">
      <c r="B90" s="1"/>
      <c r="C90" s="348"/>
      <c r="D90" s="349"/>
      <c r="E90" s="320" t="s">
        <v>329</v>
      </c>
      <c r="F90" s="321"/>
      <c r="G90" s="322"/>
      <c r="H90" s="9" t="s">
        <v>20</v>
      </c>
      <c r="I90" s="9">
        <v>1</v>
      </c>
      <c r="J90" s="340"/>
      <c r="K90" s="324"/>
      <c r="L90" s="267" t="s">
        <v>15</v>
      </c>
      <c r="M90" s="109"/>
    </row>
    <row r="91" spans="2:13" ht="21" customHeight="1">
      <c r="B91" s="1"/>
      <c r="C91" s="348"/>
      <c r="D91" s="349"/>
      <c r="E91" s="320" t="s">
        <v>330</v>
      </c>
      <c r="F91" s="321"/>
      <c r="G91" s="322"/>
      <c r="H91" s="9" t="s">
        <v>20</v>
      </c>
      <c r="I91" s="9">
        <v>1</v>
      </c>
      <c r="J91" s="340"/>
      <c r="K91" s="324"/>
      <c r="L91" s="267" t="s">
        <v>15</v>
      </c>
      <c r="M91" s="109"/>
    </row>
    <row r="92" spans="2:13" ht="21" customHeight="1">
      <c r="B92" s="1"/>
      <c r="C92" s="348"/>
      <c r="D92" s="349"/>
      <c r="E92" s="320" t="s">
        <v>331</v>
      </c>
      <c r="F92" s="321"/>
      <c r="G92" s="322"/>
      <c r="H92" s="9" t="s">
        <v>20</v>
      </c>
      <c r="I92" s="9">
        <v>1</v>
      </c>
      <c r="J92" s="340"/>
      <c r="K92" s="324"/>
      <c r="L92" s="267" t="s">
        <v>15</v>
      </c>
      <c r="M92" s="109"/>
    </row>
    <row r="93" spans="2:13" ht="21" customHeight="1">
      <c r="B93" s="1"/>
      <c r="C93" s="348"/>
      <c r="D93" s="349"/>
      <c r="E93" s="320" t="s">
        <v>332</v>
      </c>
      <c r="F93" s="321"/>
      <c r="G93" s="322"/>
      <c r="H93" s="9" t="s">
        <v>20</v>
      </c>
      <c r="I93" s="9">
        <v>1</v>
      </c>
      <c r="J93" s="340"/>
      <c r="K93" s="324"/>
      <c r="L93" s="267" t="s">
        <v>15</v>
      </c>
      <c r="M93" s="109"/>
    </row>
    <row r="94" spans="2:13" ht="21" customHeight="1">
      <c r="B94" s="1"/>
      <c r="C94" s="348"/>
      <c r="D94" s="349"/>
      <c r="E94" s="320" t="s">
        <v>333</v>
      </c>
      <c r="F94" s="321"/>
      <c r="G94" s="322"/>
      <c r="H94" s="9" t="s">
        <v>20</v>
      </c>
      <c r="I94" s="9">
        <v>1</v>
      </c>
      <c r="J94" s="340"/>
      <c r="K94" s="324"/>
      <c r="L94" s="267" t="s">
        <v>15</v>
      </c>
      <c r="M94" s="109"/>
    </row>
    <row r="95" spans="2:13" ht="21" customHeight="1">
      <c r="B95" s="1"/>
      <c r="C95" s="348"/>
      <c r="D95" s="349"/>
      <c r="E95" s="320" t="s">
        <v>334</v>
      </c>
      <c r="F95" s="321"/>
      <c r="G95" s="322"/>
      <c r="H95" s="9" t="s">
        <v>20</v>
      </c>
      <c r="I95" s="9">
        <v>1</v>
      </c>
      <c r="J95" s="340"/>
      <c r="K95" s="324"/>
      <c r="L95" s="267" t="s">
        <v>15</v>
      </c>
      <c r="M95" s="109"/>
    </row>
    <row r="96" spans="2:13" ht="21" customHeight="1">
      <c r="B96" s="1"/>
      <c r="C96" s="348"/>
      <c r="D96" s="349"/>
      <c r="E96" s="320" t="s">
        <v>335</v>
      </c>
      <c r="F96" s="321"/>
      <c r="G96" s="322"/>
      <c r="H96" s="9" t="s">
        <v>20</v>
      </c>
      <c r="I96" s="9">
        <v>1</v>
      </c>
      <c r="J96" s="340"/>
      <c r="K96" s="324"/>
      <c r="L96" s="267" t="s">
        <v>15</v>
      </c>
      <c r="M96" s="109"/>
    </row>
    <row r="97" spans="2:13" ht="21" customHeight="1">
      <c r="B97" s="1"/>
      <c r="C97" s="348"/>
      <c r="D97" s="349"/>
      <c r="E97" s="320" t="s">
        <v>336</v>
      </c>
      <c r="F97" s="321"/>
      <c r="G97" s="322"/>
      <c r="H97" s="9" t="s">
        <v>20</v>
      </c>
      <c r="I97" s="9">
        <v>1</v>
      </c>
      <c r="J97" s="340"/>
      <c r="K97" s="324"/>
      <c r="L97" s="267" t="s">
        <v>15</v>
      </c>
      <c r="M97" s="109"/>
    </row>
    <row r="98" spans="2:13" ht="21" customHeight="1">
      <c r="B98" s="1"/>
      <c r="C98" s="350"/>
      <c r="D98" s="351"/>
      <c r="E98" s="320" t="s">
        <v>337</v>
      </c>
      <c r="F98" s="321"/>
      <c r="G98" s="322"/>
      <c r="H98" s="9" t="s">
        <v>20</v>
      </c>
      <c r="I98" s="9">
        <v>1</v>
      </c>
      <c r="J98" s="340"/>
      <c r="K98" s="324"/>
      <c r="L98" s="267" t="s">
        <v>15</v>
      </c>
      <c r="M98" s="109"/>
    </row>
    <row r="99" spans="2:13" ht="21" customHeight="1">
      <c r="B99" s="1"/>
      <c r="C99" s="346" t="s">
        <v>338</v>
      </c>
      <c r="D99" s="347"/>
      <c r="E99" s="320" t="s">
        <v>339</v>
      </c>
      <c r="F99" s="321"/>
      <c r="G99" s="322"/>
      <c r="H99" s="9" t="s">
        <v>20</v>
      </c>
      <c r="I99" s="9">
        <v>1</v>
      </c>
      <c r="J99" s="340"/>
      <c r="K99" s="324"/>
      <c r="L99" s="267" t="s">
        <v>15</v>
      </c>
      <c r="M99" s="109"/>
    </row>
    <row r="100" spans="2:13" ht="21" customHeight="1">
      <c r="B100" s="1"/>
      <c r="C100" s="348"/>
      <c r="D100" s="349"/>
      <c r="E100" s="320" t="s">
        <v>340</v>
      </c>
      <c r="F100" s="321"/>
      <c r="G100" s="322"/>
      <c r="H100" s="9" t="s">
        <v>20</v>
      </c>
      <c r="I100" s="9">
        <v>1</v>
      </c>
      <c r="J100" s="340"/>
      <c r="K100" s="324"/>
      <c r="L100" s="267" t="s">
        <v>15</v>
      </c>
      <c r="M100" s="109"/>
    </row>
    <row r="101" spans="2:13" ht="21" customHeight="1">
      <c r="B101" s="1"/>
      <c r="C101" s="348"/>
      <c r="D101" s="349"/>
      <c r="E101" s="320" t="s">
        <v>341</v>
      </c>
      <c r="F101" s="321"/>
      <c r="G101" s="322"/>
      <c r="H101" s="9" t="s">
        <v>20</v>
      </c>
      <c r="I101" s="9">
        <v>1</v>
      </c>
      <c r="J101" s="340"/>
      <c r="K101" s="324"/>
      <c r="L101" s="267" t="s">
        <v>15</v>
      </c>
      <c r="M101" s="109"/>
    </row>
    <row r="102" spans="2:13" ht="21" customHeight="1">
      <c r="B102" s="1"/>
      <c r="C102" s="348"/>
      <c r="D102" s="349"/>
      <c r="E102" s="320" t="s">
        <v>342</v>
      </c>
      <c r="F102" s="321"/>
      <c r="G102" s="322"/>
      <c r="H102" s="9" t="s">
        <v>20</v>
      </c>
      <c r="I102" s="9">
        <v>1</v>
      </c>
      <c r="J102" s="340"/>
      <c r="K102" s="324"/>
      <c r="L102" s="267" t="s">
        <v>15</v>
      </c>
      <c r="M102" s="109"/>
    </row>
    <row r="103" spans="2:13" ht="21" customHeight="1">
      <c r="B103" s="1"/>
      <c r="C103" s="348"/>
      <c r="D103" s="349"/>
      <c r="E103" s="320" t="s">
        <v>343</v>
      </c>
      <c r="F103" s="321"/>
      <c r="G103" s="322"/>
      <c r="H103" s="9" t="s">
        <v>20</v>
      </c>
      <c r="I103" s="9">
        <v>1</v>
      </c>
      <c r="J103" s="340"/>
      <c r="K103" s="324"/>
      <c r="L103" s="267" t="s">
        <v>15</v>
      </c>
      <c r="M103" s="109"/>
    </row>
    <row r="104" spans="2:13" ht="21" customHeight="1">
      <c r="B104" s="1"/>
      <c r="C104" s="348"/>
      <c r="D104" s="349"/>
      <c r="E104" s="320" t="s">
        <v>344</v>
      </c>
      <c r="F104" s="321"/>
      <c r="G104" s="322"/>
      <c r="H104" s="9" t="s">
        <v>20</v>
      </c>
      <c r="I104" s="9">
        <v>1</v>
      </c>
      <c r="J104" s="340"/>
      <c r="K104" s="324"/>
      <c r="L104" s="267" t="s">
        <v>15</v>
      </c>
      <c r="M104" s="109"/>
    </row>
    <row r="105" spans="2:13" ht="21" customHeight="1">
      <c r="B105" s="1"/>
      <c r="C105" s="348"/>
      <c r="D105" s="349"/>
      <c r="E105" s="320" t="s">
        <v>345</v>
      </c>
      <c r="F105" s="321"/>
      <c r="G105" s="322"/>
      <c r="H105" s="9" t="s">
        <v>20</v>
      </c>
      <c r="I105" s="9">
        <v>1</v>
      </c>
      <c r="J105" s="340"/>
      <c r="K105" s="324"/>
      <c r="L105" s="267" t="s">
        <v>15</v>
      </c>
      <c r="M105" s="109"/>
    </row>
    <row r="106" spans="2:13" ht="21" customHeight="1">
      <c r="B106" s="1"/>
      <c r="C106" s="348"/>
      <c r="D106" s="349"/>
      <c r="E106" s="320" t="s">
        <v>346</v>
      </c>
      <c r="F106" s="321"/>
      <c r="G106" s="322"/>
      <c r="H106" s="9" t="s">
        <v>20</v>
      </c>
      <c r="I106" s="9">
        <v>1</v>
      </c>
      <c r="J106" s="340"/>
      <c r="K106" s="324"/>
      <c r="L106" s="267" t="s">
        <v>15</v>
      </c>
      <c r="M106" s="109"/>
    </row>
    <row r="107" spans="2:13" ht="21" customHeight="1">
      <c r="B107" s="1"/>
      <c r="C107" s="348"/>
      <c r="D107" s="349"/>
      <c r="E107" s="320" t="s">
        <v>347</v>
      </c>
      <c r="F107" s="321"/>
      <c r="G107" s="322"/>
      <c r="H107" s="9" t="s">
        <v>20</v>
      </c>
      <c r="I107" s="9">
        <v>1</v>
      </c>
      <c r="J107" s="340"/>
      <c r="K107" s="324"/>
      <c r="L107" s="267" t="s">
        <v>15</v>
      </c>
      <c r="M107" s="109"/>
    </row>
    <row r="108" spans="2:13" ht="21" customHeight="1">
      <c r="B108" s="1"/>
      <c r="C108" s="350"/>
      <c r="D108" s="351"/>
      <c r="E108" s="320" t="s">
        <v>348</v>
      </c>
      <c r="F108" s="321"/>
      <c r="G108" s="322"/>
      <c r="H108" s="9" t="s">
        <v>20</v>
      </c>
      <c r="I108" s="9">
        <v>1</v>
      </c>
      <c r="J108" s="340"/>
      <c r="K108" s="324"/>
      <c r="L108" s="267" t="s">
        <v>15</v>
      </c>
      <c r="M108" s="109"/>
    </row>
    <row r="109" spans="2:13" ht="21" customHeight="1">
      <c r="B109" s="1"/>
      <c r="C109" s="346" t="s">
        <v>349</v>
      </c>
      <c r="D109" s="347"/>
      <c r="E109" s="320" t="s">
        <v>340</v>
      </c>
      <c r="F109" s="321"/>
      <c r="G109" s="322"/>
      <c r="H109" s="9" t="s">
        <v>20</v>
      </c>
      <c r="I109" s="9">
        <v>1</v>
      </c>
      <c r="J109" s="340"/>
      <c r="K109" s="324"/>
      <c r="L109" s="267" t="s">
        <v>15</v>
      </c>
      <c r="M109" s="109"/>
    </row>
    <row r="110" spans="2:13" ht="21" customHeight="1">
      <c r="B110" s="1"/>
      <c r="C110" s="348"/>
      <c r="D110" s="349"/>
      <c r="E110" s="320" t="s">
        <v>341</v>
      </c>
      <c r="F110" s="321"/>
      <c r="G110" s="322"/>
      <c r="H110" s="9" t="s">
        <v>20</v>
      </c>
      <c r="I110" s="9">
        <v>1</v>
      </c>
      <c r="J110" s="340"/>
      <c r="K110" s="324"/>
      <c r="L110" s="267" t="s">
        <v>15</v>
      </c>
      <c r="M110" s="109"/>
    </row>
    <row r="111" spans="2:13" ht="21" customHeight="1">
      <c r="B111" s="1"/>
      <c r="C111" s="348"/>
      <c r="D111" s="349"/>
      <c r="E111" s="320" t="s">
        <v>342</v>
      </c>
      <c r="F111" s="321"/>
      <c r="G111" s="322"/>
      <c r="H111" s="9" t="s">
        <v>20</v>
      </c>
      <c r="I111" s="9">
        <v>1</v>
      </c>
      <c r="J111" s="340"/>
      <c r="K111" s="324"/>
      <c r="L111" s="267" t="s">
        <v>15</v>
      </c>
      <c r="M111" s="109"/>
    </row>
    <row r="112" spans="2:13" ht="21" customHeight="1">
      <c r="B112" s="1"/>
      <c r="C112" s="348"/>
      <c r="D112" s="349"/>
      <c r="E112" s="320" t="s">
        <v>343</v>
      </c>
      <c r="F112" s="321"/>
      <c r="G112" s="322"/>
      <c r="H112" s="9" t="s">
        <v>20</v>
      </c>
      <c r="I112" s="9">
        <v>1</v>
      </c>
      <c r="J112" s="340"/>
      <c r="K112" s="324"/>
      <c r="L112" s="267" t="s">
        <v>15</v>
      </c>
      <c r="M112" s="109"/>
    </row>
    <row r="113" spans="2:14" ht="21" customHeight="1">
      <c r="B113" s="1"/>
      <c r="C113" s="348"/>
      <c r="D113" s="349"/>
      <c r="E113" s="320" t="s">
        <v>344</v>
      </c>
      <c r="F113" s="321"/>
      <c r="G113" s="322"/>
      <c r="H113" s="9" t="s">
        <v>20</v>
      </c>
      <c r="I113" s="9">
        <v>1</v>
      </c>
      <c r="J113" s="340"/>
      <c r="K113" s="324"/>
      <c r="L113" s="267" t="s">
        <v>15</v>
      </c>
      <c r="M113" s="109"/>
    </row>
    <row r="114" spans="2:14" ht="21" customHeight="1">
      <c r="B114" s="1"/>
      <c r="C114" s="348"/>
      <c r="D114" s="349"/>
      <c r="E114" s="320" t="s">
        <v>346</v>
      </c>
      <c r="F114" s="321"/>
      <c r="G114" s="322"/>
      <c r="H114" s="9" t="s">
        <v>20</v>
      </c>
      <c r="I114" s="9">
        <v>1</v>
      </c>
      <c r="J114" s="340"/>
      <c r="K114" s="324"/>
      <c r="L114" s="267" t="s">
        <v>15</v>
      </c>
      <c r="M114" s="109"/>
    </row>
    <row r="115" spans="2:14" ht="21" customHeight="1">
      <c r="B115" s="1"/>
      <c r="C115" s="350"/>
      <c r="D115" s="351"/>
      <c r="E115" s="320" t="s">
        <v>347</v>
      </c>
      <c r="F115" s="321"/>
      <c r="G115" s="322"/>
      <c r="H115" s="9" t="s">
        <v>20</v>
      </c>
      <c r="I115" s="9">
        <v>1</v>
      </c>
      <c r="J115" s="340"/>
      <c r="K115" s="324"/>
      <c r="L115" s="267" t="s">
        <v>15</v>
      </c>
      <c r="M115" s="109"/>
    </row>
    <row r="116" spans="2:14" ht="21" customHeight="1">
      <c r="B116" s="1"/>
      <c r="C116" s="341" t="s">
        <v>8</v>
      </c>
      <c r="D116" s="342"/>
      <c r="E116" s="343"/>
      <c r="F116" s="344"/>
      <c r="G116" s="345"/>
      <c r="H116" s="10" t="s">
        <v>20</v>
      </c>
      <c r="I116" s="10">
        <v>1</v>
      </c>
      <c r="J116" s="311" t="str">
        <f>IF(SUM(J24:K115)&gt;0,SUM(J24:K115),"")</f>
        <v/>
      </c>
      <c r="K116" s="312"/>
      <c r="L116" s="268" t="s">
        <v>15</v>
      </c>
      <c r="M116" s="109"/>
      <c r="N116" s="75" t="s">
        <v>29</v>
      </c>
    </row>
    <row r="117" spans="2:14" ht="21" customHeight="1">
      <c r="B117" s="1"/>
      <c r="C117" s="330" t="s">
        <v>350</v>
      </c>
      <c r="D117" s="331"/>
      <c r="E117" s="332"/>
      <c r="F117" s="333"/>
      <c r="G117" s="334"/>
      <c r="H117" s="8"/>
      <c r="I117" s="8"/>
      <c r="J117" s="335"/>
      <c r="K117" s="336"/>
      <c r="L117" s="337"/>
      <c r="M117" s="108"/>
    </row>
    <row r="118" spans="2:14" ht="21" customHeight="1">
      <c r="B118" s="1"/>
      <c r="C118" s="318"/>
      <c r="D118" s="319"/>
      <c r="E118" s="320" t="s">
        <v>351</v>
      </c>
      <c r="F118" s="321"/>
      <c r="G118" s="322"/>
      <c r="H118" s="9" t="s">
        <v>20</v>
      </c>
      <c r="I118" s="9">
        <v>1</v>
      </c>
      <c r="J118" s="338"/>
      <c r="K118" s="339"/>
      <c r="L118" s="267" t="s">
        <v>15</v>
      </c>
      <c r="M118" s="109"/>
    </row>
    <row r="119" spans="2:14" ht="21" customHeight="1">
      <c r="B119" s="1"/>
      <c r="C119" s="318"/>
      <c r="D119" s="319"/>
      <c r="E119" s="320" t="s">
        <v>362</v>
      </c>
      <c r="F119" s="321"/>
      <c r="G119" s="322"/>
      <c r="H119" s="9" t="s">
        <v>20</v>
      </c>
      <c r="I119" s="9">
        <v>1</v>
      </c>
      <c r="J119" s="323"/>
      <c r="K119" s="324"/>
      <c r="L119" s="267" t="s">
        <v>15</v>
      </c>
      <c r="M119" s="109"/>
    </row>
    <row r="120" spans="2:14" ht="21" customHeight="1">
      <c r="B120" s="1"/>
      <c r="C120" s="318"/>
      <c r="D120" s="319"/>
      <c r="E120" s="320" t="s">
        <v>352</v>
      </c>
      <c r="F120" s="321"/>
      <c r="G120" s="322"/>
      <c r="H120" s="9" t="s">
        <v>20</v>
      </c>
      <c r="I120" s="9">
        <v>1</v>
      </c>
      <c r="J120" s="323"/>
      <c r="K120" s="324"/>
      <c r="L120" s="267" t="s">
        <v>15</v>
      </c>
      <c r="M120" s="109"/>
    </row>
    <row r="121" spans="2:14" ht="21" customHeight="1">
      <c r="B121" s="1"/>
      <c r="C121" s="325"/>
      <c r="D121" s="326"/>
      <c r="E121" s="327" t="s">
        <v>353</v>
      </c>
      <c r="F121" s="328"/>
      <c r="G121" s="329"/>
      <c r="H121" s="269" t="s">
        <v>20</v>
      </c>
      <c r="I121" s="269">
        <v>1</v>
      </c>
      <c r="J121" s="323"/>
      <c r="K121" s="324"/>
      <c r="L121" s="270" t="s">
        <v>15</v>
      </c>
      <c r="M121" s="109"/>
    </row>
    <row r="122" spans="2:14" ht="21" customHeight="1">
      <c r="B122" s="1"/>
      <c r="C122" s="318"/>
      <c r="D122" s="319"/>
      <c r="E122" s="320" t="s">
        <v>354</v>
      </c>
      <c r="F122" s="321"/>
      <c r="G122" s="322"/>
      <c r="H122" s="9" t="s">
        <v>20</v>
      </c>
      <c r="I122" s="9">
        <v>1</v>
      </c>
      <c r="J122" s="323"/>
      <c r="K122" s="324"/>
      <c r="L122" s="267" t="s">
        <v>15</v>
      </c>
      <c r="M122" s="109"/>
    </row>
    <row r="123" spans="2:14" ht="21" customHeight="1">
      <c r="B123" s="1"/>
      <c r="C123" s="318"/>
      <c r="D123" s="319"/>
      <c r="E123" s="320" t="s">
        <v>355</v>
      </c>
      <c r="F123" s="321"/>
      <c r="G123" s="322"/>
      <c r="H123" s="9" t="s">
        <v>20</v>
      </c>
      <c r="I123" s="9">
        <v>1</v>
      </c>
      <c r="J123" s="323"/>
      <c r="K123" s="324"/>
      <c r="L123" s="267" t="s">
        <v>15</v>
      </c>
      <c r="M123" s="109"/>
    </row>
    <row r="124" spans="2:14" ht="21" customHeight="1">
      <c r="B124" s="1"/>
      <c r="C124" s="325"/>
      <c r="D124" s="326"/>
      <c r="E124" s="327" t="s">
        <v>356</v>
      </c>
      <c r="F124" s="328"/>
      <c r="G124" s="329"/>
      <c r="H124" s="269" t="s">
        <v>20</v>
      </c>
      <c r="I124" s="269">
        <v>1</v>
      </c>
      <c r="J124" s="323"/>
      <c r="K124" s="324"/>
      <c r="L124" s="270" t="s">
        <v>15</v>
      </c>
      <c r="M124" s="109"/>
    </row>
    <row r="125" spans="2:14" ht="21" customHeight="1">
      <c r="B125" s="1"/>
      <c r="C125" s="318"/>
      <c r="D125" s="319"/>
      <c r="E125" s="320" t="s">
        <v>357</v>
      </c>
      <c r="F125" s="321"/>
      <c r="G125" s="322"/>
      <c r="H125" s="9" t="s">
        <v>20</v>
      </c>
      <c r="I125" s="9">
        <v>1</v>
      </c>
      <c r="J125" s="323"/>
      <c r="K125" s="324"/>
      <c r="L125" s="267" t="s">
        <v>15</v>
      </c>
      <c r="M125" s="109"/>
    </row>
    <row r="126" spans="2:14" ht="21" customHeight="1">
      <c r="B126" s="1"/>
      <c r="C126" s="318"/>
      <c r="D126" s="319"/>
      <c r="E126" s="320" t="s">
        <v>358</v>
      </c>
      <c r="F126" s="321"/>
      <c r="G126" s="322"/>
      <c r="H126" s="9" t="s">
        <v>20</v>
      </c>
      <c r="I126" s="9">
        <v>1</v>
      </c>
      <c r="J126" s="323"/>
      <c r="K126" s="324"/>
      <c r="L126" s="267" t="s">
        <v>15</v>
      </c>
      <c r="M126" s="109"/>
    </row>
    <row r="127" spans="2:14" ht="21" customHeight="1">
      <c r="B127" s="1"/>
      <c r="C127" s="308" t="s">
        <v>9</v>
      </c>
      <c r="D127" s="308"/>
      <c r="E127" s="309"/>
      <c r="F127" s="309"/>
      <c r="G127" s="310"/>
      <c r="H127" s="10" t="s">
        <v>20</v>
      </c>
      <c r="I127" s="10">
        <v>1</v>
      </c>
      <c r="J127" s="311" t="str">
        <f>IF(SUM(J118:K126)&gt;0,SUM(J118:K126),"")</f>
        <v/>
      </c>
      <c r="K127" s="312"/>
      <c r="L127" s="268" t="s">
        <v>15</v>
      </c>
      <c r="M127" s="109"/>
      <c r="N127" s="75" t="s">
        <v>359</v>
      </c>
    </row>
    <row r="128" spans="2:14" ht="21" customHeight="1">
      <c r="B128" s="1"/>
      <c r="C128" s="313" t="s">
        <v>360</v>
      </c>
      <c r="D128" s="313"/>
      <c r="E128" s="314"/>
      <c r="F128" s="314"/>
      <c r="G128" s="315"/>
      <c r="H128" s="11" t="s">
        <v>20</v>
      </c>
      <c r="I128" s="11">
        <v>1</v>
      </c>
      <c r="J128" s="316"/>
      <c r="K128" s="317"/>
      <c r="L128" s="271" t="s">
        <v>15</v>
      </c>
      <c r="M128" s="109"/>
    </row>
    <row r="129" spans="2:14" ht="21" customHeight="1" thickBot="1">
      <c r="B129" s="1"/>
      <c r="C129" s="298" t="s">
        <v>10</v>
      </c>
      <c r="D129" s="298"/>
      <c r="E129" s="299"/>
      <c r="F129" s="299"/>
      <c r="G129" s="300"/>
      <c r="H129" s="12" t="s">
        <v>20</v>
      </c>
      <c r="I129" s="12">
        <v>1</v>
      </c>
      <c r="J129" s="301"/>
      <c r="K129" s="302"/>
      <c r="L129" s="272" t="s">
        <v>15</v>
      </c>
      <c r="M129" s="109"/>
    </row>
    <row r="130" spans="2:14" ht="24" customHeight="1">
      <c r="B130" s="1"/>
      <c r="C130" s="303" t="s">
        <v>11</v>
      </c>
      <c r="D130" s="303"/>
      <c r="E130" s="304"/>
      <c r="F130" s="304"/>
      <c r="G130" s="305"/>
      <c r="H130" s="13"/>
      <c r="I130" s="13"/>
      <c r="J130" s="306" t="str">
        <f>IF(SUM(J116,J127:K129)&gt;0,SUM(J116,J127:K129),"")</f>
        <v/>
      </c>
      <c r="K130" s="307"/>
      <c r="L130" s="273" t="s">
        <v>15</v>
      </c>
      <c r="M130" s="109"/>
      <c r="N130" s="75" t="s">
        <v>30</v>
      </c>
    </row>
    <row r="131" spans="2:14" ht="17.25" customHeight="1">
      <c r="B131" s="1"/>
      <c r="C131" s="1" t="s">
        <v>12</v>
      </c>
      <c r="D131" s="1"/>
      <c r="E131" s="1"/>
      <c r="F131" s="1"/>
      <c r="G131" s="1"/>
      <c r="H131" s="1"/>
      <c r="I131" s="1"/>
      <c r="J131" s="1"/>
      <c r="K131" s="1"/>
      <c r="L131" s="1"/>
      <c r="M131" s="76"/>
    </row>
    <row r="132" spans="2:14" ht="17.25" customHeight="1">
      <c r="B132" s="1"/>
      <c r="C132" s="5" t="s">
        <v>23</v>
      </c>
      <c r="D132" s="113"/>
      <c r="E132" s="113"/>
      <c r="F132" s="113"/>
      <c r="G132" s="113"/>
      <c r="H132" s="113"/>
      <c r="I132" s="113"/>
      <c r="J132" s="113"/>
      <c r="K132" s="113"/>
      <c r="L132" s="113"/>
      <c r="M132" s="110"/>
    </row>
    <row r="133" spans="2:14" ht="17.25" customHeight="1">
      <c r="B133" s="1"/>
      <c r="C133" s="5" t="s">
        <v>363</v>
      </c>
      <c r="D133" s="113"/>
      <c r="E133" s="113"/>
      <c r="F133" s="113"/>
      <c r="G133" s="113"/>
      <c r="H133" s="113"/>
      <c r="I133" s="113"/>
      <c r="J133" s="113"/>
      <c r="K133" s="113"/>
      <c r="L133" s="113"/>
      <c r="M133" s="110"/>
    </row>
    <row r="134" spans="2:14" ht="17.25" customHeight="1">
      <c r="B134" s="1"/>
      <c r="C134" s="5" t="s">
        <v>27</v>
      </c>
      <c r="D134" s="5"/>
      <c r="E134" s="5"/>
      <c r="F134" s="5"/>
      <c r="G134" s="5"/>
      <c r="H134" s="5"/>
      <c r="I134" s="5"/>
      <c r="J134" s="5"/>
      <c r="K134" s="5"/>
      <c r="L134" s="5"/>
      <c r="M134" s="111"/>
    </row>
    <row r="135" spans="2:14" ht="17.25" customHeight="1">
      <c r="B135" s="1"/>
      <c r="C135" s="5" t="s">
        <v>24</v>
      </c>
      <c r="D135" s="5"/>
      <c r="E135" s="5"/>
      <c r="F135" s="5"/>
      <c r="G135" s="5"/>
      <c r="H135" s="5"/>
      <c r="I135" s="5"/>
      <c r="J135" s="5"/>
      <c r="K135" s="5"/>
      <c r="L135" s="5"/>
      <c r="M135" s="111"/>
    </row>
    <row r="136" spans="2:14" ht="17.25" customHeight="1">
      <c r="B136" s="1"/>
      <c r="C136" s="5" t="s">
        <v>25</v>
      </c>
      <c r="D136" s="5"/>
      <c r="E136" s="5"/>
      <c r="F136" s="5"/>
      <c r="G136" s="5"/>
      <c r="H136" s="5"/>
      <c r="I136" s="5"/>
      <c r="J136" s="5"/>
      <c r="K136" s="5"/>
      <c r="L136" s="5"/>
      <c r="M136" s="111"/>
    </row>
    <row r="137" spans="2:14" ht="17.25" customHeight="1">
      <c r="B137" s="1"/>
      <c r="C137" s="1" t="s">
        <v>26</v>
      </c>
      <c r="D137" s="5"/>
      <c r="E137" s="5"/>
      <c r="F137" s="5"/>
      <c r="G137" s="5"/>
      <c r="H137" s="5"/>
      <c r="I137" s="5"/>
      <c r="J137" s="5"/>
      <c r="K137" s="5"/>
      <c r="L137" s="5"/>
      <c r="M137" s="111"/>
    </row>
    <row r="138" spans="2:14" ht="17.25" customHeight="1">
      <c r="B138" s="1"/>
      <c r="C138" s="1" t="s">
        <v>13</v>
      </c>
      <c r="D138" s="1"/>
      <c r="E138" s="1"/>
      <c r="F138" s="1"/>
      <c r="G138" s="1"/>
      <c r="H138" s="1"/>
      <c r="I138" s="1"/>
      <c r="J138" s="1"/>
      <c r="K138" s="1"/>
      <c r="L138" s="1"/>
      <c r="M138" s="76"/>
    </row>
  </sheetData>
  <mergeCells count="261">
    <mergeCell ref="K6:L6"/>
    <mergeCell ref="B4:L4"/>
    <mergeCell ref="C22:D22"/>
    <mergeCell ref="E20:K20"/>
    <mergeCell ref="J22:L22"/>
    <mergeCell ref="E22:G22"/>
    <mergeCell ref="J17:L17"/>
    <mergeCell ref="J18:K18"/>
    <mergeCell ref="I10:L10"/>
    <mergeCell ref="J12:L12"/>
    <mergeCell ref="J13:L13"/>
    <mergeCell ref="J14:K14"/>
    <mergeCell ref="J16:L16"/>
    <mergeCell ref="G12:I12"/>
    <mergeCell ref="G13:I13"/>
    <mergeCell ref="G14:I14"/>
    <mergeCell ref="G16:I16"/>
    <mergeCell ref="G17:I17"/>
    <mergeCell ref="G18:I18"/>
    <mergeCell ref="E30:G30"/>
    <mergeCell ref="J30:K30"/>
    <mergeCell ref="E31:G31"/>
    <mergeCell ref="J31:K31"/>
    <mergeCell ref="E32:G32"/>
    <mergeCell ref="J32:K32"/>
    <mergeCell ref="C23:D23"/>
    <mergeCell ref="E23:G23"/>
    <mergeCell ref="J23:L23"/>
    <mergeCell ref="C24:D42"/>
    <mergeCell ref="E24:G24"/>
    <mergeCell ref="J24:K24"/>
    <mergeCell ref="E25:G25"/>
    <mergeCell ref="J25:K25"/>
    <mergeCell ref="E26:G26"/>
    <mergeCell ref="J26:K26"/>
    <mergeCell ref="E27:G27"/>
    <mergeCell ref="J27:K27"/>
    <mergeCell ref="E28:G28"/>
    <mergeCell ref="J28:K28"/>
    <mergeCell ref="E29:G29"/>
    <mergeCell ref="J29:K29"/>
    <mergeCell ref="E33:G33"/>
    <mergeCell ref="J33:K33"/>
    <mergeCell ref="E34:G34"/>
    <mergeCell ref="J34:K34"/>
    <mergeCell ref="E35:G35"/>
    <mergeCell ref="E38:G38"/>
    <mergeCell ref="J38:K38"/>
    <mergeCell ref="E39:G39"/>
    <mergeCell ref="J39:K39"/>
    <mergeCell ref="E40:G40"/>
    <mergeCell ref="J40:K40"/>
    <mergeCell ref="J35:K35"/>
    <mergeCell ref="E36:G36"/>
    <mergeCell ref="J36:K36"/>
    <mergeCell ref="E37:G37"/>
    <mergeCell ref="J37:K37"/>
    <mergeCell ref="J48:K48"/>
    <mergeCell ref="E49:G49"/>
    <mergeCell ref="J49:K49"/>
    <mergeCell ref="E50:G50"/>
    <mergeCell ref="J50:K50"/>
    <mergeCell ref="E41:G41"/>
    <mergeCell ref="J41:K41"/>
    <mergeCell ref="E42:G42"/>
    <mergeCell ref="J42:K42"/>
    <mergeCell ref="E43:G43"/>
    <mergeCell ref="J43:K43"/>
    <mergeCell ref="E44:G44"/>
    <mergeCell ref="J44:K44"/>
    <mergeCell ref="E45:G45"/>
    <mergeCell ref="J45:K45"/>
    <mergeCell ref="E46:G46"/>
    <mergeCell ref="J46:K46"/>
    <mergeCell ref="E47:G47"/>
    <mergeCell ref="J47:K47"/>
    <mergeCell ref="E48:G48"/>
    <mergeCell ref="E54:G54"/>
    <mergeCell ref="J54:K54"/>
    <mergeCell ref="E55:G55"/>
    <mergeCell ref="J55:K55"/>
    <mergeCell ref="E56:G56"/>
    <mergeCell ref="J56:K56"/>
    <mergeCell ref="E51:G51"/>
    <mergeCell ref="J51:K51"/>
    <mergeCell ref="E52:G52"/>
    <mergeCell ref="J52:K52"/>
    <mergeCell ref="E53:G53"/>
    <mergeCell ref="J53:K53"/>
    <mergeCell ref="E57:G57"/>
    <mergeCell ref="J57:K57"/>
    <mergeCell ref="E58:G58"/>
    <mergeCell ref="J58:K58"/>
    <mergeCell ref="C59:D71"/>
    <mergeCell ref="E59:G59"/>
    <mergeCell ref="J59:K59"/>
    <mergeCell ref="E60:G60"/>
    <mergeCell ref="J60:K60"/>
    <mergeCell ref="E61:G61"/>
    <mergeCell ref="J61:K61"/>
    <mergeCell ref="E62:G62"/>
    <mergeCell ref="J62:K62"/>
    <mergeCell ref="E63:G63"/>
    <mergeCell ref="J63:K63"/>
    <mergeCell ref="E64:G64"/>
    <mergeCell ref="C43:D58"/>
    <mergeCell ref="E67:G67"/>
    <mergeCell ref="J67:K67"/>
    <mergeCell ref="E68:G68"/>
    <mergeCell ref="J68:K68"/>
    <mergeCell ref="E69:G69"/>
    <mergeCell ref="J69:K69"/>
    <mergeCell ref="J64:K64"/>
    <mergeCell ref="E65:G65"/>
    <mergeCell ref="J65:K65"/>
    <mergeCell ref="E66:G66"/>
    <mergeCell ref="J66:K66"/>
    <mergeCell ref="C73:D75"/>
    <mergeCell ref="E73:G73"/>
    <mergeCell ref="J73:K73"/>
    <mergeCell ref="E74:G74"/>
    <mergeCell ref="J74:K74"/>
    <mergeCell ref="E75:G75"/>
    <mergeCell ref="J75:K75"/>
    <mergeCell ref="E70:G70"/>
    <mergeCell ref="J70:K70"/>
    <mergeCell ref="E71:G71"/>
    <mergeCell ref="J71:K71"/>
    <mergeCell ref="C72:D72"/>
    <mergeCell ref="E72:G72"/>
    <mergeCell ref="J72:K72"/>
    <mergeCell ref="C79:D80"/>
    <mergeCell ref="E79:G79"/>
    <mergeCell ref="J79:K79"/>
    <mergeCell ref="E80:G80"/>
    <mergeCell ref="J80:K80"/>
    <mergeCell ref="C76:D78"/>
    <mergeCell ref="E76:G76"/>
    <mergeCell ref="J76:K76"/>
    <mergeCell ref="E77:G77"/>
    <mergeCell ref="J77:K77"/>
    <mergeCell ref="E78:G78"/>
    <mergeCell ref="J78:K78"/>
    <mergeCell ref="J88:K88"/>
    <mergeCell ref="E89:G89"/>
    <mergeCell ref="J89:K89"/>
    <mergeCell ref="E90:G90"/>
    <mergeCell ref="J90:K90"/>
    <mergeCell ref="C81:D98"/>
    <mergeCell ref="E81:G81"/>
    <mergeCell ref="J81:K81"/>
    <mergeCell ref="E82:G82"/>
    <mergeCell ref="J82:K82"/>
    <mergeCell ref="E83:G83"/>
    <mergeCell ref="J83:K83"/>
    <mergeCell ref="E84:G84"/>
    <mergeCell ref="J84:K84"/>
    <mergeCell ref="E85:G85"/>
    <mergeCell ref="J85:K85"/>
    <mergeCell ref="E86:G86"/>
    <mergeCell ref="J86:K86"/>
    <mergeCell ref="E87:G87"/>
    <mergeCell ref="J87:K87"/>
    <mergeCell ref="E88:G88"/>
    <mergeCell ref="E94:G94"/>
    <mergeCell ref="J94:K94"/>
    <mergeCell ref="E95:G95"/>
    <mergeCell ref="E103:G103"/>
    <mergeCell ref="J103:K103"/>
    <mergeCell ref="E104:G104"/>
    <mergeCell ref="J95:K95"/>
    <mergeCell ref="E96:G96"/>
    <mergeCell ref="J96:K96"/>
    <mergeCell ref="E91:G91"/>
    <mergeCell ref="J91:K91"/>
    <mergeCell ref="E92:G92"/>
    <mergeCell ref="J92:K92"/>
    <mergeCell ref="E93:G93"/>
    <mergeCell ref="J93:K93"/>
    <mergeCell ref="E97:G97"/>
    <mergeCell ref="J97:K97"/>
    <mergeCell ref="E98:G98"/>
    <mergeCell ref="J98:K98"/>
    <mergeCell ref="E99:G99"/>
    <mergeCell ref="J99:K99"/>
    <mergeCell ref="E100:G100"/>
    <mergeCell ref="J100:K100"/>
    <mergeCell ref="E101:G101"/>
    <mergeCell ref="J101:K101"/>
    <mergeCell ref="E107:G107"/>
    <mergeCell ref="J107:K107"/>
    <mergeCell ref="E108:G108"/>
    <mergeCell ref="J108:K108"/>
    <mergeCell ref="C109:D115"/>
    <mergeCell ref="E109:G109"/>
    <mergeCell ref="J109:K109"/>
    <mergeCell ref="E110:G110"/>
    <mergeCell ref="J110:K110"/>
    <mergeCell ref="E111:G111"/>
    <mergeCell ref="J111:K111"/>
    <mergeCell ref="E112:G112"/>
    <mergeCell ref="J112:K112"/>
    <mergeCell ref="E113:G113"/>
    <mergeCell ref="J113:K113"/>
    <mergeCell ref="E114:G114"/>
    <mergeCell ref="C99:D108"/>
    <mergeCell ref="J104:K104"/>
    <mergeCell ref="E105:G105"/>
    <mergeCell ref="J105:K105"/>
    <mergeCell ref="E106:G106"/>
    <mergeCell ref="J106:K106"/>
    <mergeCell ref="E102:G102"/>
    <mergeCell ref="J102:K102"/>
    <mergeCell ref="C117:D117"/>
    <mergeCell ref="E117:G117"/>
    <mergeCell ref="J117:L117"/>
    <mergeCell ref="C118:D118"/>
    <mergeCell ref="E118:G118"/>
    <mergeCell ref="J118:K118"/>
    <mergeCell ref="J114:K114"/>
    <mergeCell ref="E115:G115"/>
    <mergeCell ref="J115:K115"/>
    <mergeCell ref="C116:D116"/>
    <mergeCell ref="E116:G116"/>
    <mergeCell ref="J116:K116"/>
    <mergeCell ref="C121:D121"/>
    <mergeCell ref="E121:G121"/>
    <mergeCell ref="J121:K121"/>
    <mergeCell ref="C122:D122"/>
    <mergeCell ref="E122:G122"/>
    <mergeCell ref="J122:K122"/>
    <mergeCell ref="C119:D119"/>
    <mergeCell ref="E119:G119"/>
    <mergeCell ref="J119:K119"/>
    <mergeCell ref="C120:D120"/>
    <mergeCell ref="E120:G120"/>
    <mergeCell ref="J120:K120"/>
    <mergeCell ref="C125:D125"/>
    <mergeCell ref="E125:G125"/>
    <mergeCell ref="J125:K125"/>
    <mergeCell ref="C126:D126"/>
    <mergeCell ref="E126:G126"/>
    <mergeCell ref="J126:K126"/>
    <mergeCell ref="C123:D123"/>
    <mergeCell ref="E123:G123"/>
    <mergeCell ref="J123:K123"/>
    <mergeCell ref="C124:D124"/>
    <mergeCell ref="E124:G124"/>
    <mergeCell ref="J124:K124"/>
    <mergeCell ref="C129:D129"/>
    <mergeCell ref="E129:G129"/>
    <mergeCell ref="J129:K129"/>
    <mergeCell ref="C130:D130"/>
    <mergeCell ref="E130:G130"/>
    <mergeCell ref="J130:K130"/>
    <mergeCell ref="C127:D127"/>
    <mergeCell ref="E127:G127"/>
    <mergeCell ref="J127:K127"/>
    <mergeCell ref="C128:D128"/>
    <mergeCell ref="E128:G128"/>
    <mergeCell ref="J128:K128"/>
  </mergeCells>
  <phoneticPr fontId="2"/>
  <printOptions horizontalCentered="1"/>
  <pageMargins left="0.70866141732283472" right="0.70866141732283472" top="0.35433070866141736" bottom="0.35433070866141736" header="0.31496062992125984" footer="0.31496062992125984"/>
  <pageSetup paperSize="9" scale="80" fitToHeight="0" orientation="portrait" blackAndWhite="1" r:id="rId1"/>
  <headerFooter>
    <oddFooter>&amp;R&amp;N枚中&amp;P枚目</oddFooter>
  </headerFooter>
  <rowBreaks count="4" manualBreakCount="4">
    <brk id="42" min="1" max="11" man="1"/>
    <brk id="71" min="1" max="11" man="1"/>
    <brk id="98" min="1" max="11" man="1"/>
    <brk id="116" min="1" max="1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95"/>
  <sheetViews>
    <sheetView showGridLines="0" zoomScaleNormal="100" zoomScaleSheetLayoutView="100" workbookViewId="0"/>
  </sheetViews>
  <sheetFormatPr defaultRowHeight="11.25"/>
  <cols>
    <col min="1" max="1" width="9" style="70"/>
    <col min="2" max="2" width="2.125" style="70" customWidth="1"/>
    <col min="3" max="3" width="2.75" style="70" customWidth="1"/>
    <col min="4" max="49" width="2.125" style="70" customWidth="1"/>
    <col min="50" max="16384" width="9" style="70"/>
  </cols>
  <sheetData>
    <row r="1" spans="2:64">
      <c r="B1" s="14"/>
      <c r="C1" s="14"/>
      <c r="D1" s="14" t="s">
        <v>69</v>
      </c>
      <c r="E1" s="14"/>
      <c r="F1" s="14"/>
      <c r="G1" s="224"/>
      <c r="H1" s="224"/>
      <c r="I1" s="224"/>
      <c r="J1" s="224"/>
      <c r="K1" s="224"/>
      <c r="L1" s="224"/>
      <c r="M1" s="224"/>
      <c r="N1" s="224"/>
      <c r="O1" s="224"/>
      <c r="P1" s="224"/>
      <c r="Q1" s="224"/>
      <c r="R1" s="224"/>
      <c r="S1" s="224"/>
      <c r="T1" s="224"/>
      <c r="U1" s="224"/>
      <c r="V1" s="224"/>
      <c r="W1" s="500"/>
      <c r="X1" s="501"/>
      <c r="Y1" s="501"/>
      <c r="Z1" s="501"/>
      <c r="AA1" s="501"/>
      <c r="AB1" s="501"/>
      <c r="AC1" s="501"/>
      <c r="AD1" s="501"/>
      <c r="AE1" s="501"/>
      <c r="AF1" s="501"/>
      <c r="AG1" s="501"/>
      <c r="AH1" s="501"/>
      <c r="AI1" s="501"/>
      <c r="AJ1" s="501"/>
      <c r="AK1" s="501"/>
      <c r="AL1" s="501"/>
      <c r="AM1" s="501"/>
      <c r="AN1" s="501"/>
      <c r="AO1" s="501"/>
      <c r="AP1" s="501"/>
      <c r="AQ1" s="14"/>
      <c r="AR1" s="14"/>
    </row>
    <row r="2" spans="2:64" ht="15.75" customHeight="1">
      <c r="B2" s="14"/>
      <c r="C2" s="14"/>
      <c r="D2" s="34" t="s">
        <v>220</v>
      </c>
      <c r="E2" s="34"/>
      <c r="F2" s="34"/>
      <c r="G2" s="35"/>
      <c r="H2" s="35"/>
      <c r="I2" s="36"/>
      <c r="J2" s="35"/>
      <c r="K2" s="35"/>
      <c r="L2" s="35"/>
      <c r="M2" s="35"/>
      <c r="N2" s="35"/>
      <c r="O2" s="35"/>
      <c r="P2" s="35"/>
      <c r="Q2" s="35"/>
      <c r="R2" s="35"/>
      <c r="S2" s="35"/>
      <c r="T2" s="35"/>
      <c r="U2" s="35"/>
      <c r="V2" s="35"/>
      <c r="W2" s="35"/>
      <c r="X2" s="35"/>
      <c r="Y2" s="35"/>
      <c r="Z2" s="34"/>
      <c r="AA2" s="32"/>
      <c r="AB2" s="32"/>
      <c r="AC2" s="33"/>
      <c r="AD2" s="32"/>
      <c r="AE2" s="32"/>
      <c r="AF2" s="32"/>
      <c r="AG2" s="32"/>
      <c r="AH2" s="32"/>
      <c r="AI2" s="32"/>
      <c r="AJ2" s="32"/>
      <c r="AK2" s="32"/>
      <c r="AL2" s="32"/>
      <c r="AM2" s="32"/>
      <c r="AN2" s="32"/>
      <c r="AO2" s="32"/>
      <c r="AP2" s="32"/>
      <c r="AQ2" s="14"/>
      <c r="AR2" s="14"/>
      <c r="AZ2" s="122" t="s">
        <v>143</v>
      </c>
      <c r="BI2" s="70" t="s">
        <v>259</v>
      </c>
      <c r="BJ2" s="70" t="s">
        <v>260</v>
      </c>
      <c r="BK2" s="70" t="s">
        <v>261</v>
      </c>
      <c r="BL2" s="70" t="s">
        <v>262</v>
      </c>
    </row>
    <row r="3" spans="2:64" ht="15.75" customHeight="1">
      <c r="B3" s="14"/>
      <c r="C3" s="14"/>
      <c r="D3" s="502" t="s">
        <v>80</v>
      </c>
      <c r="E3" s="503"/>
      <c r="F3" s="503"/>
      <c r="G3" s="503"/>
      <c r="H3" s="222"/>
      <c r="I3" s="504" t="str">
        <f>VLOOKUP(AX8,BH3:BL4,2,FALSE)</f>
        <v/>
      </c>
      <c r="J3" s="504"/>
      <c r="K3" s="504"/>
      <c r="L3" s="504"/>
      <c r="M3" s="504"/>
      <c r="N3" s="504"/>
      <c r="O3" s="504"/>
      <c r="P3" s="504"/>
      <c r="Q3" s="504"/>
      <c r="R3" s="504"/>
      <c r="S3" s="504"/>
      <c r="T3" s="504"/>
      <c r="U3" s="504"/>
      <c r="V3" s="504"/>
      <c r="W3" s="504"/>
      <c r="X3" s="222"/>
      <c r="Y3" s="22"/>
      <c r="Z3" s="14"/>
      <c r="AA3" s="31"/>
      <c r="AB3" s="29"/>
      <c r="AC3" s="30" t="s">
        <v>68</v>
      </c>
      <c r="AD3" s="29"/>
      <c r="AE3" s="29"/>
      <c r="AF3" s="29"/>
      <c r="AG3" s="29"/>
      <c r="AH3" s="29"/>
      <c r="AI3" s="29"/>
      <c r="AJ3" s="29"/>
      <c r="AK3" s="29"/>
      <c r="AL3" s="29"/>
      <c r="AM3" s="29"/>
      <c r="AN3" s="29"/>
      <c r="AO3" s="29"/>
      <c r="AP3" s="28"/>
      <c r="AQ3" s="14"/>
      <c r="AR3" s="14"/>
      <c r="BH3" s="70" t="s">
        <v>265</v>
      </c>
      <c r="BI3" s="70" t="str">
        <f>共通入力シート!C7&amp;""</f>
        <v/>
      </c>
      <c r="BJ3" s="70" t="str">
        <f>共通入力シート!C8&amp;""</f>
        <v/>
      </c>
      <c r="BK3" s="70" t="str">
        <f>共通入力シート!C11&amp;""</f>
        <v/>
      </c>
      <c r="BL3" s="70" t="str">
        <f>共通入力シート!C12&amp;""</f>
        <v/>
      </c>
    </row>
    <row r="4" spans="2:64" ht="15.75" customHeight="1">
      <c r="B4" s="14"/>
      <c r="C4" s="14"/>
      <c r="D4" s="505" t="s">
        <v>221</v>
      </c>
      <c r="E4" s="506"/>
      <c r="F4" s="506"/>
      <c r="G4" s="506"/>
      <c r="H4" s="224"/>
      <c r="I4" s="507" t="str">
        <f>VLOOKUP(AX8,BH3:BL4,3,FALSE)</f>
        <v/>
      </c>
      <c r="J4" s="507"/>
      <c r="K4" s="507"/>
      <c r="L4" s="507"/>
      <c r="M4" s="507"/>
      <c r="N4" s="507"/>
      <c r="O4" s="507"/>
      <c r="P4" s="507"/>
      <c r="Q4" s="507"/>
      <c r="R4" s="507"/>
      <c r="S4" s="507"/>
      <c r="T4" s="507"/>
      <c r="U4" s="507"/>
      <c r="V4" s="507"/>
      <c r="W4" s="507"/>
      <c r="X4" s="224" t="s">
        <v>38</v>
      </c>
      <c r="Y4" s="17"/>
      <c r="Z4" s="14"/>
      <c r="AA4" s="508" t="s">
        <v>222</v>
      </c>
      <c r="AB4" s="509"/>
      <c r="AC4" s="509"/>
      <c r="AD4" s="509"/>
      <c r="AE4" s="509"/>
      <c r="AF4" s="509"/>
      <c r="AG4" s="509"/>
      <c r="AH4" s="509"/>
      <c r="AI4" s="509"/>
      <c r="AJ4" s="509"/>
      <c r="AK4" s="509"/>
      <c r="AL4" s="509"/>
      <c r="AM4" s="509"/>
      <c r="AN4" s="509"/>
      <c r="AO4" s="509"/>
      <c r="AP4" s="510"/>
      <c r="AQ4" s="14"/>
      <c r="AR4" s="14"/>
      <c r="BH4" s="70" t="s">
        <v>250</v>
      </c>
      <c r="BI4" s="70" t="str">
        <f>共通入力シート!C13&amp;""</f>
        <v/>
      </c>
      <c r="BJ4" s="70" t="str">
        <f>共通入力シート!C14&amp;""</f>
        <v/>
      </c>
      <c r="BK4" s="70" t="str">
        <f>共通入力シート!C17&amp;""</f>
        <v/>
      </c>
      <c r="BL4" s="70" t="str">
        <f>共通入力シート!C18&amp;""</f>
        <v/>
      </c>
    </row>
    <row r="5" spans="2:64" ht="15.75" customHeight="1">
      <c r="B5" s="14"/>
      <c r="C5" s="14"/>
      <c r="D5" s="505" t="s">
        <v>67</v>
      </c>
      <c r="E5" s="506"/>
      <c r="F5" s="506"/>
      <c r="G5" s="506"/>
      <c r="H5" s="224"/>
      <c r="I5" s="511" t="str">
        <f>VLOOKUP(AX8,BH3:BL4,4,FALSE)</f>
        <v/>
      </c>
      <c r="J5" s="511"/>
      <c r="K5" s="511"/>
      <c r="L5" s="511"/>
      <c r="M5" s="511"/>
      <c r="N5" s="511"/>
      <c r="O5" s="511"/>
      <c r="P5" s="511"/>
      <c r="Q5" s="511"/>
      <c r="R5" s="511"/>
      <c r="S5" s="511"/>
      <c r="T5" s="511"/>
      <c r="U5" s="511"/>
      <c r="V5" s="511"/>
      <c r="W5" s="511"/>
      <c r="X5" s="224"/>
      <c r="Y5" s="17"/>
      <c r="Z5" s="14"/>
      <c r="AA5" s="508"/>
      <c r="AB5" s="509"/>
      <c r="AC5" s="509"/>
      <c r="AD5" s="509"/>
      <c r="AE5" s="509"/>
      <c r="AF5" s="509"/>
      <c r="AG5" s="509"/>
      <c r="AH5" s="509"/>
      <c r="AI5" s="509"/>
      <c r="AJ5" s="509"/>
      <c r="AK5" s="509"/>
      <c r="AL5" s="509"/>
      <c r="AM5" s="509"/>
      <c r="AN5" s="509"/>
      <c r="AO5" s="509"/>
      <c r="AP5" s="510"/>
      <c r="AQ5" s="14"/>
      <c r="AR5" s="14"/>
    </row>
    <row r="6" spans="2:64" ht="15.75" customHeight="1">
      <c r="B6" s="14"/>
      <c r="C6" s="14"/>
      <c r="D6" s="505" t="s">
        <v>66</v>
      </c>
      <c r="E6" s="512"/>
      <c r="F6" s="512"/>
      <c r="G6" s="512"/>
      <c r="H6" s="224"/>
      <c r="I6" s="507" t="str">
        <f>VLOOKUP(AX8,BH3:BL4,5,FALSE)</f>
        <v/>
      </c>
      <c r="J6" s="507"/>
      <c r="K6" s="507"/>
      <c r="L6" s="507"/>
      <c r="M6" s="507"/>
      <c r="N6" s="507"/>
      <c r="O6" s="507"/>
      <c r="P6" s="507"/>
      <c r="Q6" s="507"/>
      <c r="R6" s="507"/>
      <c r="S6" s="507"/>
      <c r="T6" s="507"/>
      <c r="U6" s="507"/>
      <c r="V6" s="507"/>
      <c r="W6" s="507"/>
      <c r="X6" s="224"/>
      <c r="Y6" s="17"/>
      <c r="Z6" s="14"/>
      <c r="AA6" s="508"/>
      <c r="AB6" s="509"/>
      <c r="AC6" s="509"/>
      <c r="AD6" s="509"/>
      <c r="AE6" s="509"/>
      <c r="AF6" s="509"/>
      <c r="AG6" s="509"/>
      <c r="AH6" s="509"/>
      <c r="AI6" s="509"/>
      <c r="AJ6" s="509"/>
      <c r="AK6" s="509"/>
      <c r="AL6" s="509"/>
      <c r="AM6" s="509"/>
      <c r="AN6" s="509"/>
      <c r="AO6" s="509"/>
      <c r="AP6" s="510"/>
      <c r="AQ6" s="14"/>
      <c r="AR6" s="14"/>
      <c r="AX6" s="259" t="s">
        <v>258</v>
      </c>
    </row>
    <row r="7" spans="2:64" ht="5.25" customHeight="1">
      <c r="B7" s="14"/>
      <c r="C7" s="14"/>
      <c r="D7" s="514"/>
      <c r="E7" s="515"/>
      <c r="F7" s="515"/>
      <c r="G7" s="515"/>
      <c r="H7" s="224"/>
      <c r="I7" s="224"/>
      <c r="J7" s="224"/>
      <c r="K7" s="224"/>
      <c r="L7" s="224"/>
      <c r="M7" s="224"/>
      <c r="N7" s="224"/>
      <c r="O7" s="224"/>
      <c r="P7" s="224"/>
      <c r="Q7" s="224"/>
      <c r="R7" s="224"/>
      <c r="S7" s="224"/>
      <c r="T7" s="224"/>
      <c r="U7" s="224"/>
      <c r="V7" s="224"/>
      <c r="W7" s="224"/>
      <c r="X7" s="224"/>
      <c r="Y7" s="17"/>
      <c r="Z7" s="14"/>
      <c r="AA7" s="508"/>
      <c r="AB7" s="509"/>
      <c r="AC7" s="509"/>
      <c r="AD7" s="509"/>
      <c r="AE7" s="509"/>
      <c r="AF7" s="509"/>
      <c r="AG7" s="509"/>
      <c r="AH7" s="509"/>
      <c r="AI7" s="509"/>
      <c r="AJ7" s="509"/>
      <c r="AK7" s="509"/>
      <c r="AL7" s="509"/>
      <c r="AM7" s="509"/>
      <c r="AN7" s="509"/>
      <c r="AO7" s="509"/>
      <c r="AP7" s="510"/>
      <c r="AQ7" s="14"/>
      <c r="AR7" s="14"/>
    </row>
    <row r="8" spans="2:64" ht="13.5" customHeight="1">
      <c r="B8" s="14"/>
      <c r="C8" s="14"/>
      <c r="D8" s="516" t="s">
        <v>223</v>
      </c>
      <c r="E8" s="517"/>
      <c r="F8" s="517"/>
      <c r="G8" s="518"/>
      <c r="H8" s="221"/>
      <c r="I8" s="522" t="str">
        <f>共通入力シート!C36</f>
        <v>山田町立山田小学校新校舎等建設工事</v>
      </c>
      <c r="J8" s="522"/>
      <c r="K8" s="522"/>
      <c r="L8" s="522"/>
      <c r="M8" s="522"/>
      <c r="N8" s="522"/>
      <c r="O8" s="522"/>
      <c r="P8" s="522"/>
      <c r="Q8" s="522"/>
      <c r="R8" s="522"/>
      <c r="S8" s="522"/>
      <c r="T8" s="522"/>
      <c r="U8" s="522"/>
      <c r="V8" s="522"/>
      <c r="W8" s="522"/>
      <c r="X8" s="522"/>
      <c r="Y8" s="523"/>
      <c r="Z8" s="14"/>
      <c r="AA8" s="508"/>
      <c r="AB8" s="509"/>
      <c r="AC8" s="509"/>
      <c r="AD8" s="509"/>
      <c r="AE8" s="509"/>
      <c r="AF8" s="509"/>
      <c r="AG8" s="509"/>
      <c r="AH8" s="509"/>
      <c r="AI8" s="509"/>
      <c r="AJ8" s="509"/>
      <c r="AK8" s="509"/>
      <c r="AL8" s="509"/>
      <c r="AM8" s="509"/>
      <c r="AN8" s="509"/>
      <c r="AO8" s="509"/>
      <c r="AP8" s="510"/>
      <c r="AQ8" s="14"/>
      <c r="AR8" s="14"/>
      <c r="AX8" s="513" t="s">
        <v>265</v>
      </c>
      <c r="AY8" s="513"/>
    </row>
    <row r="9" spans="2:64" ht="13.5" customHeight="1">
      <c r="B9" s="14"/>
      <c r="C9" s="14"/>
      <c r="D9" s="519"/>
      <c r="E9" s="520"/>
      <c r="F9" s="520"/>
      <c r="G9" s="521"/>
      <c r="H9" s="225"/>
      <c r="I9" s="524"/>
      <c r="J9" s="524"/>
      <c r="K9" s="524"/>
      <c r="L9" s="524"/>
      <c r="M9" s="524"/>
      <c r="N9" s="524"/>
      <c r="O9" s="524"/>
      <c r="P9" s="524"/>
      <c r="Q9" s="524"/>
      <c r="R9" s="524"/>
      <c r="S9" s="524"/>
      <c r="T9" s="524"/>
      <c r="U9" s="524"/>
      <c r="V9" s="524"/>
      <c r="W9" s="524"/>
      <c r="X9" s="524"/>
      <c r="Y9" s="525"/>
      <c r="Z9" s="14"/>
      <c r="AA9" s="508"/>
      <c r="AB9" s="509"/>
      <c r="AC9" s="509"/>
      <c r="AD9" s="509"/>
      <c r="AE9" s="509"/>
      <c r="AF9" s="509"/>
      <c r="AG9" s="509"/>
      <c r="AH9" s="509"/>
      <c r="AI9" s="509"/>
      <c r="AJ9" s="509"/>
      <c r="AK9" s="509"/>
      <c r="AL9" s="509"/>
      <c r="AM9" s="509"/>
      <c r="AN9" s="509"/>
      <c r="AO9" s="509"/>
      <c r="AP9" s="510"/>
      <c r="AQ9" s="14"/>
      <c r="AR9" s="14"/>
      <c r="AX9" s="513"/>
      <c r="AY9" s="513"/>
    </row>
    <row r="10" spans="2:64" ht="15.75" customHeight="1">
      <c r="B10" s="14"/>
      <c r="C10" s="14"/>
      <c r="D10" s="526" t="s">
        <v>248</v>
      </c>
      <c r="E10" s="527"/>
      <c r="F10" s="527"/>
      <c r="G10" s="527"/>
      <c r="H10" s="527"/>
      <c r="I10" s="527"/>
      <c r="J10" s="527"/>
      <c r="K10" s="527"/>
      <c r="L10" s="527"/>
      <c r="M10" s="527"/>
      <c r="N10" s="527"/>
      <c r="O10" s="527"/>
      <c r="P10" s="527"/>
      <c r="Q10" s="527"/>
      <c r="R10" s="527"/>
      <c r="S10" s="527"/>
      <c r="T10" s="527"/>
      <c r="U10" s="527"/>
      <c r="V10" s="527"/>
      <c r="W10" s="527"/>
      <c r="X10" s="527"/>
      <c r="Y10" s="528"/>
      <c r="Z10" s="14"/>
      <c r="AA10" s="508"/>
      <c r="AB10" s="509"/>
      <c r="AC10" s="509"/>
      <c r="AD10" s="509"/>
      <c r="AE10" s="509"/>
      <c r="AF10" s="509"/>
      <c r="AG10" s="509"/>
      <c r="AH10" s="509"/>
      <c r="AI10" s="509"/>
      <c r="AJ10" s="509"/>
      <c r="AK10" s="509"/>
      <c r="AL10" s="509"/>
      <c r="AM10" s="509"/>
      <c r="AN10" s="509"/>
      <c r="AO10" s="509"/>
      <c r="AP10" s="510"/>
      <c r="AQ10" s="14"/>
      <c r="AR10" s="14"/>
    </row>
    <row r="11" spans="2:64" ht="22.5" customHeight="1">
      <c r="B11" s="14"/>
      <c r="C11" s="14"/>
      <c r="D11" s="487"/>
      <c r="E11" s="488"/>
      <c r="F11" s="488"/>
      <c r="G11" s="488"/>
      <c r="H11" s="488"/>
      <c r="I11" s="488"/>
      <c r="J11" s="488"/>
      <c r="K11" s="488"/>
      <c r="L11" s="488"/>
      <c r="M11" s="488"/>
      <c r="N11" s="488"/>
      <c r="O11" s="488"/>
      <c r="P11" s="488"/>
      <c r="Q11" s="488"/>
      <c r="R11" s="488"/>
      <c r="S11" s="488"/>
      <c r="T11" s="488"/>
      <c r="U11" s="488"/>
      <c r="V11" s="488"/>
      <c r="W11" s="488"/>
      <c r="X11" s="488"/>
      <c r="Y11" s="489"/>
      <c r="Z11" s="14"/>
      <c r="AA11" s="508"/>
      <c r="AB11" s="509"/>
      <c r="AC11" s="509"/>
      <c r="AD11" s="509"/>
      <c r="AE11" s="509"/>
      <c r="AF11" s="509"/>
      <c r="AG11" s="509"/>
      <c r="AH11" s="509"/>
      <c r="AI11" s="509"/>
      <c r="AJ11" s="509"/>
      <c r="AK11" s="509"/>
      <c r="AL11" s="509"/>
      <c r="AM11" s="509"/>
      <c r="AN11" s="509"/>
      <c r="AO11" s="509"/>
      <c r="AP11" s="510"/>
      <c r="AQ11" s="14"/>
      <c r="AR11" s="14"/>
    </row>
    <row r="12" spans="2:64" ht="15.75" customHeight="1">
      <c r="B12" s="14"/>
      <c r="C12" s="14"/>
      <c r="D12" s="223"/>
      <c r="E12" s="224"/>
      <c r="F12" s="224"/>
      <c r="G12" s="224"/>
      <c r="H12" s="224"/>
      <c r="I12" s="224"/>
      <c r="J12" s="224"/>
      <c r="K12" s="224"/>
      <c r="L12" s="224"/>
      <c r="M12" s="224"/>
      <c r="N12" s="224"/>
      <c r="O12" s="224"/>
      <c r="P12" s="224"/>
      <c r="Q12" s="224"/>
      <c r="R12" s="224"/>
      <c r="S12" s="224"/>
      <c r="T12" s="224"/>
      <c r="U12" s="224"/>
      <c r="V12" s="224"/>
      <c r="W12" s="224"/>
      <c r="X12" s="224"/>
      <c r="Y12" s="17"/>
      <c r="Z12" s="14"/>
      <c r="AA12" s="508"/>
      <c r="AB12" s="509"/>
      <c r="AC12" s="509"/>
      <c r="AD12" s="509"/>
      <c r="AE12" s="509"/>
      <c r="AF12" s="509"/>
      <c r="AG12" s="509"/>
      <c r="AH12" s="509"/>
      <c r="AI12" s="509"/>
      <c r="AJ12" s="509"/>
      <c r="AK12" s="509"/>
      <c r="AL12" s="509"/>
      <c r="AM12" s="509"/>
      <c r="AN12" s="509"/>
      <c r="AO12" s="509"/>
      <c r="AP12" s="510"/>
      <c r="AQ12" s="14"/>
      <c r="AR12" s="14"/>
    </row>
    <row r="13" spans="2:64" ht="15.75" customHeight="1">
      <c r="B13" s="14"/>
      <c r="C13" s="14"/>
      <c r="D13" s="223"/>
      <c r="E13" s="224"/>
      <c r="F13" s="224"/>
      <c r="G13" s="224"/>
      <c r="H13" s="224"/>
      <c r="I13" s="224"/>
      <c r="J13" s="224"/>
      <c r="K13" s="224"/>
      <c r="L13" s="224"/>
      <c r="M13" s="224"/>
      <c r="N13" s="224"/>
      <c r="O13" s="224"/>
      <c r="P13" s="224"/>
      <c r="Q13" s="224"/>
      <c r="R13" s="224"/>
      <c r="S13" s="224"/>
      <c r="T13" s="224"/>
      <c r="U13" s="224"/>
      <c r="V13" s="224"/>
      <c r="W13" s="224"/>
      <c r="X13" s="224"/>
      <c r="Y13" s="17"/>
      <c r="Z13" s="14"/>
      <c r="AA13" s="508"/>
      <c r="AB13" s="509"/>
      <c r="AC13" s="509"/>
      <c r="AD13" s="509"/>
      <c r="AE13" s="509"/>
      <c r="AF13" s="509"/>
      <c r="AG13" s="509"/>
      <c r="AH13" s="509"/>
      <c r="AI13" s="509"/>
      <c r="AJ13" s="509"/>
      <c r="AK13" s="509"/>
      <c r="AL13" s="509"/>
      <c r="AM13" s="509"/>
      <c r="AN13" s="509"/>
      <c r="AO13" s="509"/>
      <c r="AP13" s="510"/>
      <c r="AQ13" s="14"/>
      <c r="AR13" s="14"/>
    </row>
    <row r="14" spans="2:64" ht="15.75" customHeight="1">
      <c r="B14" s="14"/>
      <c r="C14" s="14"/>
      <c r="D14" s="223"/>
      <c r="E14" s="224"/>
      <c r="F14" s="224"/>
      <c r="G14" s="224"/>
      <c r="H14" s="224"/>
      <c r="I14" s="224"/>
      <c r="J14" s="224"/>
      <c r="K14" s="224"/>
      <c r="L14" s="224"/>
      <c r="M14" s="224"/>
      <c r="N14" s="224"/>
      <c r="O14" s="224"/>
      <c r="P14" s="224"/>
      <c r="Q14" s="224"/>
      <c r="R14" s="224"/>
      <c r="S14" s="224"/>
      <c r="T14" s="224"/>
      <c r="U14" s="224"/>
      <c r="V14" s="224"/>
      <c r="W14" s="224"/>
      <c r="X14" s="224"/>
      <c r="Y14" s="17"/>
      <c r="Z14" s="14"/>
      <c r="AA14" s="508"/>
      <c r="AB14" s="509"/>
      <c r="AC14" s="509"/>
      <c r="AD14" s="509"/>
      <c r="AE14" s="509"/>
      <c r="AF14" s="509"/>
      <c r="AG14" s="509"/>
      <c r="AH14" s="509"/>
      <c r="AI14" s="509"/>
      <c r="AJ14" s="509"/>
      <c r="AK14" s="509"/>
      <c r="AL14" s="509"/>
      <c r="AM14" s="509"/>
      <c r="AN14" s="509"/>
      <c r="AO14" s="509"/>
      <c r="AP14" s="510"/>
      <c r="AQ14" s="14"/>
      <c r="AR14" s="14"/>
    </row>
    <row r="15" spans="2:64" ht="15.75" customHeight="1">
      <c r="B15" s="14"/>
      <c r="C15" s="14"/>
      <c r="D15" s="223"/>
      <c r="E15" s="224"/>
      <c r="F15" s="224"/>
      <c r="G15" s="224"/>
      <c r="H15" s="224"/>
      <c r="I15" s="224"/>
      <c r="J15" s="224"/>
      <c r="K15" s="224"/>
      <c r="L15" s="224"/>
      <c r="M15" s="224"/>
      <c r="N15" s="224"/>
      <c r="O15" s="224"/>
      <c r="P15" s="224"/>
      <c r="Q15" s="224"/>
      <c r="R15" s="224"/>
      <c r="S15" s="224"/>
      <c r="T15" s="224"/>
      <c r="U15" s="224"/>
      <c r="V15" s="224"/>
      <c r="W15" s="224"/>
      <c r="X15" s="224"/>
      <c r="Y15" s="17"/>
      <c r="Z15" s="14"/>
      <c r="AA15" s="508"/>
      <c r="AB15" s="509"/>
      <c r="AC15" s="509"/>
      <c r="AD15" s="509"/>
      <c r="AE15" s="509"/>
      <c r="AF15" s="509"/>
      <c r="AG15" s="509"/>
      <c r="AH15" s="509"/>
      <c r="AI15" s="509"/>
      <c r="AJ15" s="509"/>
      <c r="AK15" s="509"/>
      <c r="AL15" s="509"/>
      <c r="AM15" s="509"/>
      <c r="AN15" s="509"/>
      <c r="AO15" s="509"/>
      <c r="AP15" s="510"/>
      <c r="AQ15" s="14"/>
      <c r="AR15" s="14"/>
    </row>
    <row r="16" spans="2:64" ht="15.75" customHeight="1">
      <c r="B16" s="14"/>
      <c r="C16" s="14"/>
      <c r="D16" s="487" t="s">
        <v>224</v>
      </c>
      <c r="E16" s="488"/>
      <c r="F16" s="488"/>
      <c r="G16" s="488"/>
      <c r="H16" s="488"/>
      <c r="I16" s="488"/>
      <c r="J16" s="488"/>
      <c r="K16" s="488"/>
      <c r="L16" s="488"/>
      <c r="M16" s="488"/>
      <c r="N16" s="488"/>
      <c r="O16" s="488"/>
      <c r="P16" s="488"/>
      <c r="Q16" s="488"/>
      <c r="R16" s="488"/>
      <c r="S16" s="488"/>
      <c r="T16" s="489"/>
      <c r="U16" s="27" t="s">
        <v>63</v>
      </c>
      <c r="V16" s="26"/>
      <c r="W16" s="26"/>
      <c r="X16" s="26"/>
      <c r="Y16" s="25"/>
      <c r="Z16" s="14"/>
      <c r="AA16" s="227"/>
      <c r="AB16" s="228"/>
      <c r="AC16" s="228"/>
      <c r="AD16" s="228"/>
      <c r="AE16" s="228"/>
      <c r="AF16" s="228"/>
      <c r="AG16" s="228"/>
      <c r="AH16" s="228"/>
      <c r="AI16" s="228"/>
      <c r="AJ16" s="228"/>
      <c r="AK16" s="228"/>
      <c r="AL16" s="228"/>
      <c r="AM16" s="228"/>
      <c r="AN16" s="228"/>
      <c r="AO16" s="228"/>
      <c r="AP16" s="229"/>
      <c r="AQ16" s="14"/>
      <c r="AR16" s="14"/>
    </row>
    <row r="17" spans="2:49" ht="15.75" customHeight="1">
      <c r="B17" s="14"/>
      <c r="C17" s="14"/>
      <c r="D17" s="487"/>
      <c r="E17" s="488"/>
      <c r="F17" s="488"/>
      <c r="G17" s="488"/>
      <c r="H17" s="488"/>
      <c r="I17" s="488"/>
      <c r="J17" s="488"/>
      <c r="K17" s="488"/>
      <c r="L17" s="488"/>
      <c r="M17" s="488"/>
      <c r="N17" s="488"/>
      <c r="O17" s="488"/>
      <c r="P17" s="488"/>
      <c r="Q17" s="488"/>
      <c r="R17" s="488"/>
      <c r="S17" s="488"/>
      <c r="T17" s="489"/>
      <c r="U17" s="433"/>
      <c r="V17" s="434"/>
      <c r="W17" s="434"/>
      <c r="X17" s="434"/>
      <c r="Y17" s="435"/>
      <c r="Z17" s="14"/>
      <c r="AA17" s="230"/>
      <c r="AB17" s="228"/>
      <c r="AC17" s="228"/>
      <c r="AD17" s="228"/>
      <c r="AE17" s="228"/>
      <c r="AF17" s="228"/>
      <c r="AG17" s="228"/>
      <c r="AH17" s="228"/>
      <c r="AI17" s="228"/>
      <c r="AJ17" s="228"/>
      <c r="AK17" s="228"/>
      <c r="AL17" s="228"/>
      <c r="AM17" s="228"/>
      <c r="AN17" s="228"/>
      <c r="AO17" s="228"/>
      <c r="AP17" s="229"/>
      <c r="AQ17" s="14"/>
      <c r="AR17" s="14"/>
    </row>
    <row r="18" spans="2:49" ht="15.75" customHeight="1">
      <c r="B18" s="14"/>
      <c r="C18" s="14"/>
      <c r="D18" s="529" t="s">
        <v>225</v>
      </c>
      <c r="E18" s="530"/>
      <c r="F18" s="530"/>
      <c r="G18" s="530"/>
      <c r="H18" s="531"/>
      <c r="I18" s="531"/>
      <c r="J18" s="531"/>
      <c r="K18" s="531"/>
      <c r="L18" s="531"/>
      <c r="M18" s="531"/>
      <c r="N18" s="531"/>
      <c r="O18" s="531"/>
      <c r="P18" s="531"/>
      <c r="Q18" s="531"/>
      <c r="R18" s="531"/>
      <c r="S18" s="531"/>
      <c r="T18" s="532"/>
      <c r="U18" s="436"/>
      <c r="V18" s="437"/>
      <c r="W18" s="437"/>
      <c r="X18" s="437"/>
      <c r="Y18" s="438"/>
      <c r="Z18" s="14"/>
      <c r="AA18" s="533" t="s">
        <v>226</v>
      </c>
      <c r="AB18" s="488"/>
      <c r="AC18" s="488"/>
      <c r="AD18" s="488"/>
      <c r="AE18" s="488"/>
      <c r="AF18" s="488"/>
      <c r="AG18" s="488"/>
      <c r="AH18" s="488"/>
      <c r="AI18" s="488"/>
      <c r="AJ18" s="488"/>
      <c r="AK18" s="488"/>
      <c r="AL18" s="488"/>
      <c r="AM18" s="488"/>
      <c r="AN18" s="488"/>
      <c r="AO18" s="488"/>
      <c r="AP18" s="534"/>
      <c r="AQ18" s="14"/>
      <c r="AR18" s="14"/>
    </row>
    <row r="19" spans="2:49" ht="15.75" customHeight="1">
      <c r="B19" s="14"/>
      <c r="C19" s="14"/>
      <c r="D19" s="538" t="s">
        <v>227</v>
      </c>
      <c r="E19" s="539"/>
      <c r="F19" s="539"/>
      <c r="G19" s="539"/>
      <c r="H19" s="540"/>
      <c r="I19" s="540"/>
      <c r="J19" s="540"/>
      <c r="K19" s="540"/>
      <c r="L19" s="540"/>
      <c r="M19" s="540"/>
      <c r="N19" s="540"/>
      <c r="O19" s="540"/>
      <c r="P19" s="540"/>
      <c r="Q19" s="540"/>
      <c r="R19" s="540"/>
      <c r="S19" s="540"/>
      <c r="T19" s="541"/>
      <c r="U19" s="436"/>
      <c r="V19" s="437"/>
      <c r="W19" s="437"/>
      <c r="X19" s="437"/>
      <c r="Y19" s="438"/>
      <c r="Z19" s="14"/>
      <c r="AA19" s="535"/>
      <c r="AB19" s="536"/>
      <c r="AC19" s="536"/>
      <c r="AD19" s="536"/>
      <c r="AE19" s="536"/>
      <c r="AF19" s="536"/>
      <c r="AG19" s="536"/>
      <c r="AH19" s="536"/>
      <c r="AI19" s="536"/>
      <c r="AJ19" s="536"/>
      <c r="AK19" s="536"/>
      <c r="AL19" s="536"/>
      <c r="AM19" s="536"/>
      <c r="AN19" s="536"/>
      <c r="AO19" s="536"/>
      <c r="AP19" s="537"/>
      <c r="AQ19" s="14"/>
      <c r="AR19" s="14"/>
    </row>
    <row r="20" spans="2:49" ht="18.75" customHeight="1">
      <c r="B20" s="14"/>
      <c r="C20" s="14"/>
      <c r="D20" s="225" t="s">
        <v>64</v>
      </c>
      <c r="E20" s="226"/>
      <c r="F20" s="226"/>
      <c r="G20" s="226"/>
      <c r="H20" s="226"/>
      <c r="I20" s="226"/>
      <c r="J20" s="226"/>
      <c r="K20" s="226"/>
      <c r="L20" s="226"/>
      <c r="M20" s="226"/>
      <c r="N20" s="226"/>
      <c r="O20" s="226"/>
      <c r="P20" s="226"/>
      <c r="Q20" s="226"/>
      <c r="R20" s="226"/>
      <c r="S20" s="226"/>
      <c r="T20" s="15"/>
      <c r="U20" s="439"/>
      <c r="V20" s="440"/>
      <c r="W20" s="440"/>
      <c r="X20" s="440"/>
      <c r="Y20" s="441"/>
      <c r="Z20" s="14"/>
      <c r="AA20" s="542" t="s">
        <v>228</v>
      </c>
      <c r="AB20" s="542"/>
      <c r="AC20" s="542"/>
      <c r="AD20" s="542"/>
      <c r="AE20" s="542"/>
      <c r="AF20" s="542"/>
      <c r="AG20" s="542"/>
      <c r="AH20" s="542"/>
      <c r="AI20" s="542"/>
      <c r="AJ20" s="542"/>
      <c r="AK20" s="542"/>
      <c r="AL20" s="543"/>
      <c r="AM20" s="544">
        <f>AF23</f>
        <v>100</v>
      </c>
      <c r="AN20" s="545"/>
      <c r="AO20" s="545"/>
      <c r="AP20" s="545"/>
      <c r="AQ20" s="14"/>
      <c r="AR20" s="14"/>
    </row>
    <row r="21" spans="2:49" ht="15.75" customHeight="1">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71"/>
      <c r="AT21" s="71"/>
      <c r="AU21" s="71"/>
      <c r="AV21" s="71"/>
      <c r="AW21" s="71"/>
    </row>
    <row r="22" spans="2:49" ht="15.75" customHeight="1">
      <c r="B22" s="231" t="s">
        <v>229</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71"/>
      <c r="AT22" s="71"/>
      <c r="AU22" s="71"/>
      <c r="AV22" s="71"/>
      <c r="AW22" s="71"/>
    </row>
    <row r="23" spans="2:49" ht="15.75" customHeight="1">
      <c r="B23" s="14"/>
      <c r="C23" s="14"/>
      <c r="D23" s="465" t="s">
        <v>62</v>
      </c>
      <c r="E23" s="466"/>
      <c r="F23" s="466"/>
      <c r="G23" s="466"/>
      <c r="H23" s="466"/>
      <c r="I23" s="466"/>
      <c r="J23" s="466"/>
      <c r="K23" s="466"/>
      <c r="L23" s="466"/>
      <c r="M23" s="466"/>
      <c r="N23" s="466"/>
      <c r="O23" s="466"/>
      <c r="P23" s="466"/>
      <c r="Q23" s="466"/>
      <c r="R23" s="466"/>
      <c r="S23" s="466"/>
      <c r="T23" s="466"/>
      <c r="U23" s="467"/>
      <c r="V23" s="14"/>
      <c r="W23" s="14"/>
      <c r="X23" s="14"/>
      <c r="Y23" s="454" t="s">
        <v>42</v>
      </c>
      <c r="Z23" s="455"/>
      <c r="AA23" s="455"/>
      <c r="AB23" s="456"/>
      <c r="AC23" s="20" t="s">
        <v>41</v>
      </c>
      <c r="AD23" s="222"/>
      <c r="AE23" s="222"/>
      <c r="AF23" s="472">
        <v>100</v>
      </c>
      <c r="AG23" s="472"/>
      <c r="AH23" s="472"/>
      <c r="AI23" s="472"/>
      <c r="AJ23" s="472"/>
      <c r="AK23" s="472"/>
      <c r="AL23" s="472"/>
      <c r="AM23" s="472"/>
      <c r="AN23" s="472"/>
      <c r="AO23" s="472"/>
      <c r="AP23" s="22"/>
      <c r="AQ23" s="14"/>
      <c r="AR23" s="14"/>
    </row>
    <row r="24" spans="2:49" ht="15.75" customHeight="1">
      <c r="B24" s="14"/>
      <c r="C24" s="14"/>
      <c r="D24" s="468"/>
      <c r="E24" s="469"/>
      <c r="F24" s="469"/>
      <c r="G24" s="469"/>
      <c r="H24" s="469"/>
      <c r="I24" s="469"/>
      <c r="J24" s="469"/>
      <c r="K24" s="469"/>
      <c r="L24" s="469"/>
      <c r="M24" s="469"/>
      <c r="N24" s="469"/>
      <c r="O24" s="469"/>
      <c r="P24" s="469"/>
      <c r="Q24" s="469"/>
      <c r="R24" s="469"/>
      <c r="S24" s="469"/>
      <c r="T24" s="469"/>
      <c r="U24" s="470"/>
      <c r="V24" s="14"/>
      <c r="W24" s="14"/>
      <c r="X24" s="14"/>
      <c r="Y24" s="479"/>
      <c r="Z24" s="480"/>
      <c r="AA24" s="480"/>
      <c r="AB24" s="481"/>
      <c r="AC24" s="225"/>
      <c r="AD24" s="226"/>
      <c r="AE24" s="226"/>
      <c r="AF24" s="473"/>
      <c r="AG24" s="473"/>
      <c r="AH24" s="473"/>
      <c r="AI24" s="473"/>
      <c r="AJ24" s="473"/>
      <c r="AK24" s="473"/>
      <c r="AL24" s="473"/>
      <c r="AM24" s="473"/>
      <c r="AN24" s="473"/>
      <c r="AO24" s="473"/>
      <c r="AP24" s="21" t="s">
        <v>40</v>
      </c>
      <c r="AQ24" s="14"/>
      <c r="AR24" s="14"/>
    </row>
    <row r="25" spans="2:49" ht="15.75" customHeight="1">
      <c r="B25" s="14"/>
      <c r="C25" s="14"/>
      <c r="D25" s="474" t="str">
        <f>D3</f>
        <v>所在地</v>
      </c>
      <c r="E25" s="416"/>
      <c r="F25" s="416"/>
      <c r="G25" s="475" t="str">
        <f>IF(I3&lt;&gt;0,I3,"")</f>
        <v/>
      </c>
      <c r="H25" s="475"/>
      <c r="I25" s="475"/>
      <c r="J25" s="475"/>
      <c r="K25" s="475"/>
      <c r="L25" s="475"/>
      <c r="M25" s="475"/>
      <c r="N25" s="475"/>
      <c r="O25" s="475"/>
      <c r="P25" s="475"/>
      <c r="Q25" s="475"/>
      <c r="R25" s="477">
        <v>0</v>
      </c>
      <c r="S25" s="477"/>
      <c r="T25" s="477"/>
      <c r="U25" s="478"/>
      <c r="V25" s="14"/>
      <c r="W25" s="14"/>
      <c r="X25" s="14"/>
      <c r="Y25" s="20" t="s">
        <v>39</v>
      </c>
      <c r="Z25" s="222"/>
      <c r="AA25" s="444" t="str">
        <f>I8&amp;"の設計図書等購入代金"</f>
        <v>山田町立山田小学校新校舎等建設工事の設計図書等購入代金</v>
      </c>
      <c r="AB25" s="444"/>
      <c r="AC25" s="444"/>
      <c r="AD25" s="444"/>
      <c r="AE25" s="444"/>
      <c r="AF25" s="444"/>
      <c r="AG25" s="444"/>
      <c r="AH25" s="444"/>
      <c r="AI25" s="444"/>
      <c r="AJ25" s="444"/>
      <c r="AK25" s="444"/>
      <c r="AL25" s="444"/>
      <c r="AM25" s="444"/>
      <c r="AN25" s="444"/>
      <c r="AO25" s="444"/>
      <c r="AP25" s="445"/>
      <c r="AQ25" s="14"/>
      <c r="AR25" s="14"/>
    </row>
    <row r="26" spans="2:49" ht="15.75" customHeight="1">
      <c r="B26" s="14"/>
      <c r="C26" s="14"/>
      <c r="D26" s="482"/>
      <c r="E26" s="483"/>
      <c r="F26" s="224"/>
      <c r="G26" s="476"/>
      <c r="H26" s="476"/>
      <c r="I26" s="476"/>
      <c r="J26" s="476"/>
      <c r="K26" s="476"/>
      <c r="L26" s="476"/>
      <c r="M26" s="476"/>
      <c r="N26" s="476"/>
      <c r="O26" s="476"/>
      <c r="P26" s="476"/>
      <c r="Q26" s="476"/>
      <c r="R26" s="224"/>
      <c r="S26" s="224"/>
      <c r="T26" s="224"/>
      <c r="U26" s="17"/>
      <c r="V26" s="14"/>
      <c r="W26" s="14"/>
      <c r="X26" s="14"/>
      <c r="Y26" s="225"/>
      <c r="Z26" s="226"/>
      <c r="AA26" s="446"/>
      <c r="AB26" s="446"/>
      <c r="AC26" s="446"/>
      <c r="AD26" s="446"/>
      <c r="AE26" s="446"/>
      <c r="AF26" s="446"/>
      <c r="AG26" s="446"/>
      <c r="AH26" s="446"/>
      <c r="AI26" s="446"/>
      <c r="AJ26" s="446"/>
      <c r="AK26" s="446"/>
      <c r="AL26" s="446"/>
      <c r="AM26" s="446"/>
      <c r="AN26" s="446"/>
      <c r="AO26" s="446"/>
      <c r="AP26" s="447"/>
      <c r="AQ26" s="14"/>
      <c r="AR26" s="14"/>
    </row>
    <row r="27" spans="2:49" ht="15.75" customHeight="1">
      <c r="B27" s="14"/>
      <c r="C27" s="14"/>
      <c r="D27" s="418" t="str">
        <f>D4</f>
        <v>商号</v>
      </c>
      <c r="E27" s="419"/>
      <c r="F27" s="419"/>
      <c r="G27" s="450" t="str">
        <f>IF(I4&lt;&gt;0,I4,"")</f>
        <v/>
      </c>
      <c r="H27" s="450"/>
      <c r="I27" s="450"/>
      <c r="J27" s="450"/>
      <c r="K27" s="450"/>
      <c r="L27" s="450"/>
      <c r="M27" s="450"/>
      <c r="N27" s="450"/>
      <c r="O27" s="450"/>
      <c r="P27" s="450"/>
      <c r="Q27" s="450"/>
      <c r="R27" s="450"/>
      <c r="S27" s="450"/>
      <c r="T27" s="19" t="s">
        <v>38</v>
      </c>
      <c r="U27" s="17"/>
      <c r="V27" s="14"/>
      <c r="W27" s="14"/>
      <c r="X27" s="14"/>
      <c r="Y27" s="454" t="s">
        <v>37</v>
      </c>
      <c r="Z27" s="455"/>
      <c r="AA27" s="455"/>
      <c r="AB27" s="456"/>
      <c r="AC27" s="18"/>
      <c r="AD27" s="457">
        <f>共通入力シート!C38</f>
        <v>44896</v>
      </c>
      <c r="AE27" s="457"/>
      <c r="AF27" s="457"/>
      <c r="AG27" s="457"/>
      <c r="AH27" s="457"/>
      <c r="AI27" s="457"/>
      <c r="AJ27" s="457"/>
      <c r="AK27" s="457"/>
      <c r="AL27" s="457"/>
      <c r="AM27" s="457"/>
      <c r="AN27" s="457"/>
      <c r="AO27" s="457"/>
      <c r="AP27" s="458"/>
      <c r="AQ27" s="14"/>
      <c r="AR27" s="14"/>
    </row>
    <row r="28" spans="2:49" ht="15.75" customHeight="1">
      <c r="B28" s="14"/>
      <c r="C28" s="14"/>
      <c r="D28" s="384" t="s">
        <v>61</v>
      </c>
      <c r="E28" s="385"/>
      <c r="F28" s="386"/>
      <c r="G28" s="451">
        <v>44652</v>
      </c>
      <c r="H28" s="452"/>
      <c r="I28" s="452"/>
      <c r="J28" s="452"/>
      <c r="K28" s="452"/>
      <c r="L28" s="452"/>
      <c r="M28" s="452"/>
      <c r="N28" s="452"/>
      <c r="O28" s="452"/>
      <c r="P28" s="452"/>
      <c r="Q28" s="452"/>
      <c r="R28" s="452"/>
      <c r="S28" s="452"/>
      <c r="T28" s="452"/>
      <c r="U28" s="453"/>
      <c r="V28" s="14"/>
      <c r="W28" s="14"/>
      <c r="X28" s="14"/>
      <c r="Y28" s="406" t="s">
        <v>60</v>
      </c>
      <c r="Z28" s="495"/>
      <c r="AA28" s="495"/>
      <c r="AB28" s="495"/>
      <c r="AC28" s="495"/>
      <c r="AD28" s="495"/>
      <c r="AE28" s="495"/>
      <c r="AF28" s="495"/>
      <c r="AG28" s="495"/>
      <c r="AH28" s="495"/>
      <c r="AI28" s="495"/>
      <c r="AJ28" s="495"/>
      <c r="AK28" s="495"/>
      <c r="AL28" s="495"/>
      <c r="AM28" s="495"/>
      <c r="AN28" s="495"/>
      <c r="AO28" s="495"/>
      <c r="AP28" s="496"/>
      <c r="AQ28" s="14"/>
      <c r="AR28" s="14"/>
    </row>
    <row r="29" spans="2:49" ht="15.75" customHeight="1">
      <c r="B29" s="14"/>
      <c r="C29" s="14"/>
      <c r="D29" s="384" t="s">
        <v>59</v>
      </c>
      <c r="E29" s="385"/>
      <c r="F29" s="386"/>
      <c r="G29" s="387">
        <v>1</v>
      </c>
      <c r="H29" s="388"/>
      <c r="I29" s="389"/>
      <c r="J29" s="390" t="s">
        <v>58</v>
      </c>
      <c r="K29" s="391"/>
      <c r="L29" s="391"/>
      <c r="M29" s="391"/>
      <c r="N29" s="391"/>
      <c r="O29" s="391"/>
      <c r="P29" s="391"/>
      <c r="Q29" s="391"/>
      <c r="R29" s="391"/>
      <c r="S29" s="391"/>
      <c r="T29" s="391"/>
      <c r="U29" s="392"/>
      <c r="V29" s="14"/>
      <c r="W29" s="14"/>
      <c r="X29" s="14"/>
      <c r="Y29" s="497"/>
      <c r="Z29" s="498"/>
      <c r="AA29" s="498"/>
      <c r="AB29" s="498"/>
      <c r="AC29" s="498"/>
      <c r="AD29" s="498"/>
      <c r="AE29" s="498"/>
      <c r="AF29" s="498"/>
      <c r="AG29" s="498"/>
      <c r="AH29" s="498"/>
      <c r="AI29" s="498"/>
      <c r="AJ29" s="498"/>
      <c r="AK29" s="498"/>
      <c r="AL29" s="498"/>
      <c r="AM29" s="498"/>
      <c r="AN29" s="498"/>
      <c r="AO29" s="498"/>
      <c r="AP29" s="499"/>
      <c r="AQ29" s="14"/>
      <c r="AR29" s="14"/>
    </row>
    <row r="30" spans="2:49" ht="15.75" customHeight="1">
      <c r="B30" s="14"/>
      <c r="C30" s="14"/>
      <c r="D30" s="415" t="s">
        <v>57</v>
      </c>
      <c r="E30" s="416"/>
      <c r="F30" s="417"/>
      <c r="G30" s="421">
        <v>10400</v>
      </c>
      <c r="H30" s="422"/>
      <c r="I30" s="423"/>
      <c r="J30" s="427" t="s">
        <v>56</v>
      </c>
      <c r="K30" s="428"/>
      <c r="L30" s="428"/>
      <c r="M30" s="428"/>
      <c r="N30" s="428"/>
      <c r="O30" s="428"/>
      <c r="P30" s="428"/>
      <c r="Q30" s="428"/>
      <c r="R30" s="428"/>
      <c r="S30" s="428"/>
      <c r="T30" s="428"/>
      <c r="U30" s="429"/>
      <c r="V30" s="14"/>
      <c r="W30" s="14"/>
      <c r="X30" s="14"/>
      <c r="Y30" s="490">
        <f>共通入力シート!C37</f>
        <v>44866</v>
      </c>
      <c r="Z30" s="491"/>
      <c r="AA30" s="491"/>
      <c r="AB30" s="491"/>
      <c r="AC30" s="491"/>
      <c r="AD30" s="491"/>
      <c r="AE30" s="491"/>
      <c r="AF30" s="491"/>
      <c r="AG30" s="491"/>
      <c r="AH30" s="491"/>
      <c r="AI30" s="491"/>
      <c r="AJ30" s="491"/>
      <c r="AK30" s="491"/>
      <c r="AL30" s="491"/>
      <c r="AM30" s="491"/>
      <c r="AN30" s="491"/>
      <c r="AO30" s="491"/>
      <c r="AP30" s="492"/>
      <c r="AQ30" s="14"/>
      <c r="AR30" s="14"/>
    </row>
    <row r="31" spans="2:49" ht="15.75" customHeight="1">
      <c r="B31" s="14"/>
      <c r="C31" s="14"/>
      <c r="D31" s="418"/>
      <c r="E31" s="419"/>
      <c r="F31" s="420"/>
      <c r="G31" s="424"/>
      <c r="H31" s="425"/>
      <c r="I31" s="426"/>
      <c r="J31" s="430"/>
      <c r="K31" s="431"/>
      <c r="L31" s="431"/>
      <c r="M31" s="431"/>
      <c r="N31" s="431"/>
      <c r="O31" s="431"/>
      <c r="P31" s="431"/>
      <c r="Q31" s="431"/>
      <c r="R31" s="431"/>
      <c r="S31" s="431"/>
      <c r="T31" s="431"/>
      <c r="U31" s="432"/>
      <c r="V31" s="14"/>
      <c r="W31" s="14"/>
      <c r="X31" s="14"/>
      <c r="Y31" s="24" t="s">
        <v>55</v>
      </c>
      <c r="Z31" s="224"/>
      <c r="AA31" s="224"/>
      <c r="AB31" s="224"/>
      <c r="AC31" s="224"/>
      <c r="AD31" s="224"/>
      <c r="AE31" s="224"/>
      <c r="AF31" s="224"/>
      <c r="AG31" s="224"/>
      <c r="AH31" s="224"/>
      <c r="AI31" s="224"/>
      <c r="AJ31" s="224"/>
      <c r="AK31" s="224"/>
      <c r="AL31" s="224"/>
      <c r="AM31" s="224"/>
      <c r="AN31" s="224"/>
      <c r="AO31" s="224"/>
      <c r="AP31" s="17"/>
      <c r="AQ31" s="14"/>
      <c r="AR31" s="14"/>
    </row>
    <row r="32" spans="2:49" ht="15.75" customHeight="1">
      <c r="B32" s="14"/>
      <c r="C32" s="14"/>
      <c r="D32" s="415" t="s">
        <v>54</v>
      </c>
      <c r="E32" s="442"/>
      <c r="F32" s="443"/>
      <c r="G32" s="459">
        <v>21</v>
      </c>
      <c r="H32" s="460"/>
      <c r="I32" s="461"/>
      <c r="J32" s="462" t="s">
        <v>53</v>
      </c>
      <c r="K32" s="463"/>
      <c r="L32" s="463"/>
      <c r="M32" s="463"/>
      <c r="N32" s="463"/>
      <c r="O32" s="463"/>
      <c r="P32" s="463"/>
      <c r="Q32" s="463"/>
      <c r="R32" s="463"/>
      <c r="S32" s="463"/>
      <c r="T32" s="463"/>
      <c r="U32" s="464"/>
      <c r="V32" s="14"/>
      <c r="W32" s="14"/>
      <c r="X32" s="14"/>
      <c r="Y32" s="225"/>
      <c r="Z32" s="226"/>
      <c r="AA32" s="226"/>
      <c r="AB32" s="226"/>
      <c r="AC32" s="493" t="s">
        <v>52</v>
      </c>
      <c r="AD32" s="493"/>
      <c r="AE32" s="493"/>
      <c r="AF32" s="493"/>
      <c r="AG32" s="493"/>
      <c r="AH32" s="493"/>
      <c r="AI32" s="493"/>
      <c r="AJ32" s="493"/>
      <c r="AK32" s="493"/>
      <c r="AL32" s="493"/>
      <c r="AM32" s="493"/>
      <c r="AN32" s="493"/>
      <c r="AO32" s="493"/>
      <c r="AP32" s="494"/>
      <c r="AQ32" s="14"/>
      <c r="AR32" s="14"/>
    </row>
    <row r="33" spans="2:49" ht="15.75" customHeight="1">
      <c r="B33" s="14"/>
      <c r="C33" s="14"/>
      <c r="D33" s="375" t="s">
        <v>51</v>
      </c>
      <c r="E33" s="376"/>
      <c r="F33" s="377"/>
      <c r="G33" s="378">
        <v>4</v>
      </c>
      <c r="H33" s="379"/>
      <c r="I33" s="380"/>
      <c r="J33" s="381" t="s">
        <v>48</v>
      </c>
      <c r="K33" s="382"/>
      <c r="L33" s="382"/>
      <c r="M33" s="382"/>
      <c r="N33" s="382"/>
      <c r="O33" s="382"/>
      <c r="P33" s="382"/>
      <c r="Q33" s="382"/>
      <c r="R33" s="382"/>
      <c r="S33" s="382"/>
      <c r="T33" s="382"/>
      <c r="U33" s="383"/>
      <c r="V33" s="14"/>
      <c r="W33" s="14"/>
      <c r="X33" s="14"/>
      <c r="Y33" s="20" t="s">
        <v>50</v>
      </c>
      <c r="Z33" s="222"/>
      <c r="AA33" s="222"/>
      <c r="AB33" s="222"/>
      <c r="AC33" s="222"/>
      <c r="AD33" s="222"/>
      <c r="AE33" s="222"/>
      <c r="AF33" s="222"/>
      <c r="AG33" s="222"/>
      <c r="AH33" s="222"/>
      <c r="AI33" s="222"/>
      <c r="AJ33" s="222"/>
      <c r="AK33" s="22"/>
      <c r="AL33" s="484" t="s">
        <v>35</v>
      </c>
      <c r="AM33" s="485"/>
      <c r="AN33" s="485"/>
      <c r="AO33" s="485"/>
      <c r="AP33" s="486"/>
      <c r="AQ33" s="14"/>
      <c r="AR33" s="14"/>
    </row>
    <row r="34" spans="2:49" ht="15.75" customHeight="1">
      <c r="B34" s="14"/>
      <c r="C34" s="14"/>
      <c r="D34" s="375" t="s">
        <v>230</v>
      </c>
      <c r="E34" s="376"/>
      <c r="F34" s="377"/>
      <c r="G34" s="378">
        <v>1</v>
      </c>
      <c r="H34" s="379"/>
      <c r="I34" s="380"/>
      <c r="J34" s="381" t="s">
        <v>48</v>
      </c>
      <c r="K34" s="382"/>
      <c r="L34" s="382"/>
      <c r="M34" s="382"/>
      <c r="N34" s="382"/>
      <c r="O34" s="382"/>
      <c r="P34" s="382"/>
      <c r="Q34" s="382"/>
      <c r="R34" s="382"/>
      <c r="S34" s="382"/>
      <c r="T34" s="382"/>
      <c r="U34" s="383"/>
      <c r="V34" s="14"/>
      <c r="W34" s="14"/>
      <c r="X34" s="14"/>
      <c r="Y34" s="487" t="s">
        <v>231</v>
      </c>
      <c r="Z34" s="488"/>
      <c r="AA34" s="488"/>
      <c r="AB34" s="488"/>
      <c r="AC34" s="488"/>
      <c r="AD34" s="488"/>
      <c r="AE34" s="488"/>
      <c r="AF34" s="488"/>
      <c r="AG34" s="488"/>
      <c r="AH34" s="488"/>
      <c r="AI34" s="488"/>
      <c r="AJ34" s="488"/>
      <c r="AK34" s="489"/>
      <c r="AL34" s="433"/>
      <c r="AM34" s="434"/>
      <c r="AN34" s="434"/>
      <c r="AO34" s="434"/>
      <c r="AP34" s="435"/>
      <c r="AQ34" s="14"/>
      <c r="AR34" s="14"/>
    </row>
    <row r="35" spans="2:49" ht="15.75" customHeight="1">
      <c r="B35" s="14"/>
      <c r="C35" s="14"/>
      <c r="D35" s="375"/>
      <c r="E35" s="376"/>
      <c r="F35" s="377"/>
      <c r="G35" s="378"/>
      <c r="H35" s="379"/>
      <c r="I35" s="380"/>
      <c r="J35" s="381"/>
      <c r="K35" s="382"/>
      <c r="L35" s="382"/>
      <c r="M35" s="382"/>
      <c r="N35" s="382"/>
      <c r="O35" s="382"/>
      <c r="P35" s="382"/>
      <c r="Q35" s="382"/>
      <c r="R35" s="382"/>
      <c r="S35" s="382"/>
      <c r="T35" s="382"/>
      <c r="U35" s="383"/>
      <c r="V35" s="14"/>
      <c r="W35" s="14"/>
      <c r="X35" s="14"/>
      <c r="Y35" s="487"/>
      <c r="Z35" s="488"/>
      <c r="AA35" s="488"/>
      <c r="AB35" s="488"/>
      <c r="AC35" s="488"/>
      <c r="AD35" s="488"/>
      <c r="AE35" s="488"/>
      <c r="AF35" s="488"/>
      <c r="AG35" s="488"/>
      <c r="AH35" s="488"/>
      <c r="AI35" s="488"/>
      <c r="AJ35" s="488"/>
      <c r="AK35" s="489"/>
      <c r="AL35" s="436"/>
      <c r="AM35" s="437"/>
      <c r="AN35" s="437"/>
      <c r="AO35" s="437"/>
      <c r="AP35" s="438"/>
      <c r="AQ35" s="14"/>
      <c r="AR35" s="14"/>
    </row>
    <row r="36" spans="2:49" ht="15.75" customHeight="1">
      <c r="B36" s="14"/>
      <c r="C36" s="14"/>
      <c r="D36" s="375" t="s">
        <v>49</v>
      </c>
      <c r="E36" s="376"/>
      <c r="F36" s="377"/>
      <c r="G36" s="378">
        <v>4</v>
      </c>
      <c r="H36" s="379"/>
      <c r="I36" s="380"/>
      <c r="J36" s="381" t="s">
        <v>48</v>
      </c>
      <c r="K36" s="382"/>
      <c r="L36" s="382"/>
      <c r="M36" s="382"/>
      <c r="N36" s="382"/>
      <c r="O36" s="382"/>
      <c r="P36" s="382"/>
      <c r="Q36" s="382"/>
      <c r="R36" s="382"/>
      <c r="S36" s="382"/>
      <c r="T36" s="382"/>
      <c r="U36" s="383"/>
      <c r="V36" s="14"/>
      <c r="W36" s="14"/>
      <c r="X36" s="14"/>
      <c r="Y36" s="223"/>
      <c r="Z36" s="224"/>
      <c r="AA36" s="224"/>
      <c r="AB36" s="224"/>
      <c r="AC36" s="224"/>
      <c r="AD36" s="224"/>
      <c r="AE36" s="224"/>
      <c r="AF36" s="224"/>
      <c r="AG36" s="224"/>
      <c r="AH36" s="224"/>
      <c r="AI36" s="224"/>
      <c r="AJ36" s="224"/>
      <c r="AK36" s="17"/>
      <c r="AL36" s="436"/>
      <c r="AM36" s="437"/>
      <c r="AN36" s="437"/>
      <c r="AO36" s="437"/>
      <c r="AP36" s="438"/>
      <c r="AQ36" s="14"/>
      <c r="AR36" s="14"/>
    </row>
    <row r="37" spans="2:49" ht="15.75" customHeight="1">
      <c r="B37" s="14"/>
      <c r="C37" s="14"/>
      <c r="D37" s="400" t="s">
        <v>47</v>
      </c>
      <c r="E37" s="401"/>
      <c r="F37" s="402"/>
      <c r="G37" s="403">
        <v>12701</v>
      </c>
      <c r="H37" s="404"/>
      <c r="I37" s="405"/>
      <c r="J37" s="393" t="s">
        <v>46</v>
      </c>
      <c r="K37" s="394"/>
      <c r="L37" s="394"/>
      <c r="M37" s="394"/>
      <c r="N37" s="394"/>
      <c r="O37" s="394"/>
      <c r="P37" s="394"/>
      <c r="Q37" s="394"/>
      <c r="R37" s="394"/>
      <c r="S37" s="394"/>
      <c r="T37" s="394"/>
      <c r="U37" s="395"/>
      <c r="V37" s="14"/>
      <c r="W37" s="14"/>
      <c r="X37" s="14"/>
      <c r="Y37" s="16" t="s">
        <v>45</v>
      </c>
      <c r="Z37" s="226"/>
      <c r="AA37" s="226"/>
      <c r="AB37" s="226"/>
      <c r="AC37" s="226"/>
      <c r="AD37" s="226"/>
      <c r="AE37" s="226"/>
      <c r="AF37" s="226"/>
      <c r="AG37" s="226"/>
      <c r="AH37" s="226"/>
      <c r="AI37" s="226"/>
      <c r="AJ37" s="226"/>
      <c r="AK37" s="15"/>
      <c r="AL37" s="439"/>
      <c r="AM37" s="440"/>
      <c r="AN37" s="440"/>
      <c r="AO37" s="440"/>
      <c r="AP37" s="441"/>
      <c r="AQ37" s="14"/>
      <c r="AR37" s="14"/>
    </row>
    <row r="38" spans="2:49" ht="15.75" customHeight="1">
      <c r="B38" s="14"/>
      <c r="C38" s="14"/>
      <c r="D38" s="14"/>
      <c r="E38" s="14"/>
      <c r="F38" s="14"/>
      <c r="G38" s="14"/>
      <c r="H38" s="14"/>
      <c r="I38" s="14"/>
      <c r="J38" s="14"/>
      <c r="K38" s="14"/>
      <c r="L38" s="14"/>
      <c r="M38" s="14"/>
      <c r="N38" s="14"/>
      <c r="O38" s="14"/>
      <c r="P38" s="14"/>
      <c r="Q38" s="14"/>
      <c r="R38" s="14"/>
      <c r="S38" s="14"/>
      <c r="T38" s="14"/>
      <c r="U38" s="14"/>
      <c r="V38" s="14"/>
      <c r="W38" s="14"/>
      <c r="X38" s="14"/>
      <c r="Y38" s="396" t="s">
        <v>44</v>
      </c>
      <c r="Z38" s="397"/>
      <c r="AA38" s="397"/>
      <c r="AB38" s="397"/>
      <c r="AC38" s="397"/>
      <c r="AD38" s="397"/>
      <c r="AE38" s="397"/>
      <c r="AF38" s="397"/>
      <c r="AG38" s="397"/>
      <c r="AH38" s="397"/>
      <c r="AI38" s="397"/>
      <c r="AJ38" s="397"/>
      <c r="AK38" s="397"/>
      <c r="AL38" s="397"/>
      <c r="AM38" s="397"/>
      <c r="AN38" s="397"/>
      <c r="AO38" s="397"/>
      <c r="AP38" s="398"/>
      <c r="AQ38" s="14"/>
      <c r="AR38" s="14"/>
    </row>
    <row r="39" spans="2:49" ht="15.75" customHeight="1">
      <c r="B39" s="232" t="s">
        <v>232</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71"/>
      <c r="AT39" s="71"/>
      <c r="AU39" s="71"/>
      <c r="AV39" s="71"/>
      <c r="AW39" s="71"/>
    </row>
    <row r="40" spans="2:49" ht="15.75" customHeight="1">
      <c r="B40" s="23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row>
    <row r="41" spans="2:49" ht="15.75" customHeight="1">
      <c r="B41" s="14"/>
      <c r="C41" s="14"/>
      <c r="D41" s="465" t="s">
        <v>43</v>
      </c>
      <c r="E41" s="466"/>
      <c r="F41" s="466"/>
      <c r="G41" s="466"/>
      <c r="H41" s="466"/>
      <c r="I41" s="466"/>
      <c r="J41" s="466"/>
      <c r="K41" s="466"/>
      <c r="L41" s="466"/>
      <c r="M41" s="466"/>
      <c r="N41" s="466"/>
      <c r="O41" s="466"/>
      <c r="P41" s="466"/>
      <c r="Q41" s="466"/>
      <c r="R41" s="466"/>
      <c r="S41" s="466"/>
      <c r="T41" s="466"/>
      <c r="U41" s="467"/>
      <c r="V41" s="14"/>
      <c r="W41" s="14"/>
      <c r="X41" s="14"/>
      <c r="Y41" s="14"/>
      <c r="Z41" s="14"/>
      <c r="AA41" s="14"/>
      <c r="AB41" s="14"/>
      <c r="AC41" s="14"/>
      <c r="AD41" s="14"/>
      <c r="AE41" s="14"/>
      <c r="AF41" s="14"/>
      <c r="AG41" s="14"/>
      <c r="AH41" s="14"/>
      <c r="AI41" s="14"/>
      <c r="AJ41" s="14"/>
      <c r="AK41" s="14"/>
      <c r="AL41" s="471">
        <f>G28</f>
        <v>44652</v>
      </c>
      <c r="AM41" s="471"/>
      <c r="AN41" s="471"/>
      <c r="AO41" s="471"/>
      <c r="AP41" s="471"/>
      <c r="AQ41" s="14"/>
      <c r="AR41" s="14"/>
    </row>
    <row r="42" spans="2:49" ht="15.75" customHeight="1">
      <c r="B42" s="14"/>
      <c r="C42" s="14"/>
      <c r="D42" s="468"/>
      <c r="E42" s="469"/>
      <c r="F42" s="469"/>
      <c r="G42" s="469"/>
      <c r="H42" s="469"/>
      <c r="I42" s="469"/>
      <c r="J42" s="469"/>
      <c r="K42" s="469"/>
      <c r="L42" s="469"/>
      <c r="M42" s="469"/>
      <c r="N42" s="469"/>
      <c r="O42" s="469"/>
      <c r="P42" s="469"/>
      <c r="Q42" s="469"/>
      <c r="R42" s="469"/>
      <c r="S42" s="469"/>
      <c r="T42" s="469"/>
      <c r="U42" s="470"/>
      <c r="V42" s="14"/>
      <c r="W42" s="14"/>
      <c r="X42" s="14"/>
      <c r="Y42" s="454" t="s">
        <v>42</v>
      </c>
      <c r="Z42" s="455"/>
      <c r="AA42" s="455"/>
      <c r="AB42" s="456"/>
      <c r="AC42" s="20" t="s">
        <v>41</v>
      </c>
      <c r="AD42" s="222"/>
      <c r="AE42" s="222"/>
      <c r="AF42" s="472">
        <f>AF23</f>
        <v>100</v>
      </c>
      <c r="AG42" s="472"/>
      <c r="AH42" s="472"/>
      <c r="AI42" s="472"/>
      <c r="AJ42" s="472"/>
      <c r="AK42" s="472"/>
      <c r="AL42" s="472"/>
      <c r="AM42" s="472"/>
      <c r="AN42" s="472"/>
      <c r="AO42" s="472"/>
      <c r="AP42" s="22"/>
      <c r="AQ42" s="14"/>
      <c r="AR42" s="14"/>
    </row>
    <row r="43" spans="2:49" ht="15.75" customHeight="1">
      <c r="B43" s="14"/>
      <c r="C43" s="14"/>
      <c r="D43" s="474" t="str">
        <f>D25</f>
        <v>所在地</v>
      </c>
      <c r="E43" s="416"/>
      <c r="F43" s="416"/>
      <c r="G43" s="475" t="str">
        <f>IF(I3&lt;&gt;0,I3,"")</f>
        <v/>
      </c>
      <c r="H43" s="475"/>
      <c r="I43" s="475"/>
      <c r="J43" s="475"/>
      <c r="K43" s="475"/>
      <c r="L43" s="475"/>
      <c r="M43" s="475"/>
      <c r="N43" s="475"/>
      <c r="O43" s="475"/>
      <c r="P43" s="475"/>
      <c r="Q43" s="475"/>
      <c r="R43" s="477">
        <f>R25</f>
        <v>0</v>
      </c>
      <c r="S43" s="477"/>
      <c r="T43" s="477"/>
      <c r="U43" s="478"/>
      <c r="V43" s="14"/>
      <c r="W43" s="14"/>
      <c r="X43" s="14"/>
      <c r="Y43" s="479"/>
      <c r="Z43" s="480"/>
      <c r="AA43" s="480"/>
      <c r="AB43" s="481"/>
      <c r="AC43" s="225"/>
      <c r="AD43" s="226"/>
      <c r="AE43" s="226"/>
      <c r="AF43" s="473"/>
      <c r="AG43" s="473"/>
      <c r="AH43" s="473"/>
      <c r="AI43" s="473"/>
      <c r="AJ43" s="473"/>
      <c r="AK43" s="473"/>
      <c r="AL43" s="473"/>
      <c r="AM43" s="473"/>
      <c r="AN43" s="473"/>
      <c r="AO43" s="473"/>
      <c r="AP43" s="21" t="s">
        <v>40</v>
      </c>
      <c r="AQ43" s="14"/>
      <c r="AR43" s="14"/>
    </row>
    <row r="44" spans="2:49" ht="15.75" customHeight="1">
      <c r="B44" s="14"/>
      <c r="C44" s="14"/>
      <c r="D44" s="482"/>
      <c r="E44" s="483"/>
      <c r="F44" s="224"/>
      <c r="G44" s="476"/>
      <c r="H44" s="476"/>
      <c r="I44" s="476"/>
      <c r="J44" s="476"/>
      <c r="K44" s="476"/>
      <c r="L44" s="476"/>
      <c r="M44" s="476"/>
      <c r="N44" s="476"/>
      <c r="O44" s="476"/>
      <c r="P44" s="476"/>
      <c r="Q44" s="476"/>
      <c r="R44" s="224"/>
      <c r="S44" s="224"/>
      <c r="T44" s="224"/>
      <c r="U44" s="17"/>
      <c r="V44" s="14"/>
      <c r="W44" s="14"/>
      <c r="X44" s="14"/>
      <c r="Y44" s="20" t="s">
        <v>39</v>
      </c>
      <c r="Z44" s="222"/>
      <c r="AA44" s="444" t="str">
        <f>I8&amp;"の設計図書等購入代金"</f>
        <v>山田町立山田小学校新校舎等建設工事の設計図書等購入代金</v>
      </c>
      <c r="AB44" s="444"/>
      <c r="AC44" s="444"/>
      <c r="AD44" s="444"/>
      <c r="AE44" s="444"/>
      <c r="AF44" s="444"/>
      <c r="AG44" s="444"/>
      <c r="AH44" s="444"/>
      <c r="AI44" s="444"/>
      <c r="AJ44" s="444"/>
      <c r="AK44" s="444"/>
      <c r="AL44" s="444"/>
      <c r="AM44" s="444"/>
      <c r="AN44" s="444"/>
      <c r="AO44" s="444"/>
      <c r="AP44" s="445"/>
      <c r="AQ44" s="14"/>
      <c r="AR44" s="14"/>
    </row>
    <row r="45" spans="2:49" ht="15.75" customHeight="1">
      <c r="B45" s="14"/>
      <c r="C45" s="14"/>
      <c r="D45" s="448" t="str">
        <f>D27</f>
        <v>商号</v>
      </c>
      <c r="E45" s="449"/>
      <c r="F45" s="449"/>
      <c r="G45" s="450" t="str">
        <f>IF(I4&lt;&gt;0,I4,"")</f>
        <v/>
      </c>
      <c r="H45" s="450"/>
      <c r="I45" s="450"/>
      <c r="J45" s="450"/>
      <c r="K45" s="450"/>
      <c r="L45" s="450"/>
      <c r="M45" s="450"/>
      <c r="N45" s="450"/>
      <c r="O45" s="450"/>
      <c r="P45" s="450"/>
      <c r="Q45" s="450"/>
      <c r="R45" s="450"/>
      <c r="S45" s="450"/>
      <c r="T45" s="19" t="s">
        <v>38</v>
      </c>
      <c r="U45" s="17"/>
      <c r="V45" s="14"/>
      <c r="W45" s="14"/>
      <c r="X45" s="14"/>
      <c r="Y45" s="225"/>
      <c r="Z45" s="226"/>
      <c r="AA45" s="446"/>
      <c r="AB45" s="446"/>
      <c r="AC45" s="446"/>
      <c r="AD45" s="446"/>
      <c r="AE45" s="446"/>
      <c r="AF45" s="446"/>
      <c r="AG45" s="446"/>
      <c r="AH45" s="446"/>
      <c r="AI45" s="446"/>
      <c r="AJ45" s="446"/>
      <c r="AK45" s="446"/>
      <c r="AL45" s="446"/>
      <c r="AM45" s="446"/>
      <c r="AN45" s="446"/>
      <c r="AO45" s="446"/>
      <c r="AP45" s="447"/>
      <c r="AQ45" s="14"/>
      <c r="AR45" s="14"/>
    </row>
    <row r="46" spans="2:49" ht="15.75" customHeight="1">
      <c r="B46" s="14"/>
      <c r="C46" s="14"/>
      <c r="D46" s="384" t="str">
        <f>D28</f>
        <v>年度</v>
      </c>
      <c r="E46" s="385"/>
      <c r="F46" s="386"/>
      <c r="G46" s="451">
        <f>G28</f>
        <v>44652</v>
      </c>
      <c r="H46" s="452"/>
      <c r="I46" s="452"/>
      <c r="J46" s="452"/>
      <c r="K46" s="452"/>
      <c r="L46" s="452"/>
      <c r="M46" s="452"/>
      <c r="N46" s="452"/>
      <c r="O46" s="452"/>
      <c r="P46" s="452"/>
      <c r="Q46" s="452"/>
      <c r="R46" s="452"/>
      <c r="S46" s="452"/>
      <c r="T46" s="452"/>
      <c r="U46" s="453"/>
      <c r="V46" s="14"/>
      <c r="W46" s="14"/>
      <c r="X46" s="14"/>
      <c r="Y46" s="454" t="s">
        <v>37</v>
      </c>
      <c r="Z46" s="455"/>
      <c r="AA46" s="455"/>
      <c r="AB46" s="456"/>
      <c r="AC46" s="18"/>
      <c r="AD46" s="457">
        <f>AD27</f>
        <v>44896</v>
      </c>
      <c r="AE46" s="457"/>
      <c r="AF46" s="457"/>
      <c r="AG46" s="457"/>
      <c r="AH46" s="457"/>
      <c r="AI46" s="457"/>
      <c r="AJ46" s="457"/>
      <c r="AK46" s="457"/>
      <c r="AL46" s="457"/>
      <c r="AM46" s="457"/>
      <c r="AN46" s="457"/>
      <c r="AO46" s="457"/>
      <c r="AP46" s="458"/>
      <c r="AQ46" s="14"/>
      <c r="AR46" s="14"/>
    </row>
    <row r="47" spans="2:49" ht="15.75" customHeight="1">
      <c r="B47" s="14"/>
      <c r="C47" s="14"/>
      <c r="D47" s="384" t="str">
        <f>D29</f>
        <v>会計</v>
      </c>
      <c r="E47" s="385"/>
      <c r="F47" s="386"/>
      <c r="G47" s="387">
        <f>G29</f>
        <v>1</v>
      </c>
      <c r="H47" s="388"/>
      <c r="I47" s="389"/>
      <c r="J47" s="390" t="str">
        <f>J29</f>
        <v>一般会計（現年）</v>
      </c>
      <c r="K47" s="391"/>
      <c r="L47" s="391"/>
      <c r="M47" s="391"/>
      <c r="N47" s="391"/>
      <c r="O47" s="391"/>
      <c r="P47" s="391"/>
      <c r="Q47" s="391"/>
      <c r="R47" s="391"/>
      <c r="S47" s="391"/>
      <c r="T47" s="391"/>
      <c r="U47" s="392"/>
      <c r="V47" s="14"/>
      <c r="W47" s="14"/>
      <c r="X47" s="14"/>
      <c r="Y47" s="406" t="s">
        <v>36</v>
      </c>
      <c r="Z47" s="407"/>
      <c r="AA47" s="407"/>
      <c r="AB47" s="407"/>
      <c r="AC47" s="407"/>
      <c r="AD47" s="407"/>
      <c r="AE47" s="407"/>
      <c r="AF47" s="407"/>
      <c r="AG47" s="407"/>
      <c r="AH47" s="407"/>
      <c r="AI47" s="407"/>
      <c r="AJ47" s="407"/>
      <c r="AK47" s="408"/>
      <c r="AL47" s="412" t="s">
        <v>35</v>
      </c>
      <c r="AM47" s="413"/>
      <c r="AN47" s="413"/>
      <c r="AO47" s="413"/>
      <c r="AP47" s="414"/>
      <c r="AQ47" s="14"/>
      <c r="AR47" s="14"/>
    </row>
    <row r="48" spans="2:49" ht="15.75" customHeight="1">
      <c r="B48" s="14"/>
      <c r="C48" s="14"/>
      <c r="D48" s="415" t="str">
        <f>D30</f>
        <v>所属課</v>
      </c>
      <c r="E48" s="416"/>
      <c r="F48" s="417"/>
      <c r="G48" s="421">
        <f>G30</f>
        <v>10400</v>
      </c>
      <c r="H48" s="422"/>
      <c r="I48" s="423"/>
      <c r="J48" s="427" t="str">
        <f>J30</f>
        <v>財政課</v>
      </c>
      <c r="K48" s="428"/>
      <c r="L48" s="428"/>
      <c r="M48" s="428"/>
      <c r="N48" s="428"/>
      <c r="O48" s="428"/>
      <c r="P48" s="428"/>
      <c r="Q48" s="428"/>
      <c r="R48" s="428"/>
      <c r="S48" s="428"/>
      <c r="T48" s="428"/>
      <c r="U48" s="429"/>
      <c r="V48" s="14"/>
      <c r="W48" s="14"/>
      <c r="X48" s="14"/>
      <c r="Y48" s="409"/>
      <c r="Z48" s="410"/>
      <c r="AA48" s="410"/>
      <c r="AB48" s="410"/>
      <c r="AC48" s="410"/>
      <c r="AD48" s="410"/>
      <c r="AE48" s="410"/>
      <c r="AF48" s="410"/>
      <c r="AG48" s="410"/>
      <c r="AH48" s="410"/>
      <c r="AI48" s="410"/>
      <c r="AJ48" s="410"/>
      <c r="AK48" s="411"/>
      <c r="AL48" s="433"/>
      <c r="AM48" s="434"/>
      <c r="AN48" s="434"/>
      <c r="AO48" s="434"/>
      <c r="AP48" s="435"/>
      <c r="AQ48" s="14"/>
      <c r="AR48" s="14"/>
    </row>
    <row r="49" spans="2:44" ht="15.75" customHeight="1">
      <c r="B49" s="14"/>
      <c r="C49" s="14"/>
      <c r="D49" s="418"/>
      <c r="E49" s="419"/>
      <c r="F49" s="420"/>
      <c r="G49" s="424"/>
      <c r="H49" s="425"/>
      <c r="I49" s="426"/>
      <c r="J49" s="430"/>
      <c r="K49" s="431"/>
      <c r="L49" s="431"/>
      <c r="M49" s="431"/>
      <c r="N49" s="431"/>
      <c r="O49" s="431"/>
      <c r="P49" s="431"/>
      <c r="Q49" s="431"/>
      <c r="R49" s="431"/>
      <c r="S49" s="431"/>
      <c r="T49" s="431"/>
      <c r="U49" s="432"/>
      <c r="V49" s="14"/>
      <c r="W49" s="14"/>
      <c r="X49" s="14"/>
      <c r="Y49" s="223"/>
      <c r="Z49" s="224"/>
      <c r="AA49" s="224"/>
      <c r="AB49" s="224"/>
      <c r="AC49" s="224"/>
      <c r="AD49" s="224"/>
      <c r="AE49" s="224"/>
      <c r="AF49" s="224"/>
      <c r="AG49" s="224"/>
      <c r="AH49" s="224"/>
      <c r="AI49" s="224"/>
      <c r="AJ49" s="224"/>
      <c r="AK49" s="17"/>
      <c r="AL49" s="436"/>
      <c r="AM49" s="437"/>
      <c r="AN49" s="437"/>
      <c r="AO49" s="437"/>
      <c r="AP49" s="438"/>
      <c r="AQ49" s="14"/>
      <c r="AR49" s="14"/>
    </row>
    <row r="50" spans="2:44" ht="15.75" customHeight="1">
      <c r="B50" s="14"/>
      <c r="C50" s="14"/>
      <c r="D50" s="415" t="str">
        <f>D32</f>
        <v>款</v>
      </c>
      <c r="E50" s="442"/>
      <c r="F50" s="443"/>
      <c r="G50" s="459">
        <f>G32</f>
        <v>21</v>
      </c>
      <c r="H50" s="460"/>
      <c r="I50" s="461"/>
      <c r="J50" s="462" t="str">
        <f>J32</f>
        <v>諸収入</v>
      </c>
      <c r="K50" s="463"/>
      <c r="L50" s="463"/>
      <c r="M50" s="463"/>
      <c r="N50" s="463"/>
      <c r="O50" s="463"/>
      <c r="P50" s="463"/>
      <c r="Q50" s="463"/>
      <c r="R50" s="463"/>
      <c r="S50" s="463"/>
      <c r="T50" s="463"/>
      <c r="U50" s="464"/>
      <c r="V50" s="14"/>
      <c r="W50" s="14"/>
      <c r="X50" s="14"/>
      <c r="Y50" s="223"/>
      <c r="Z50" s="224"/>
      <c r="AA50" s="224"/>
      <c r="AB50" s="224"/>
      <c r="AC50" s="224"/>
      <c r="AD50" s="224"/>
      <c r="AE50" s="224"/>
      <c r="AF50" s="224"/>
      <c r="AG50" s="224"/>
      <c r="AH50" s="224"/>
      <c r="AI50" s="224"/>
      <c r="AJ50" s="224"/>
      <c r="AK50" s="17"/>
      <c r="AL50" s="436"/>
      <c r="AM50" s="437"/>
      <c r="AN50" s="437"/>
      <c r="AO50" s="437"/>
      <c r="AP50" s="438"/>
      <c r="AQ50" s="14"/>
      <c r="AR50" s="14"/>
    </row>
    <row r="51" spans="2:44" ht="15.75" customHeight="1">
      <c r="B51" s="14"/>
      <c r="C51" s="14"/>
      <c r="D51" s="375" t="str">
        <f>D33</f>
        <v>項</v>
      </c>
      <c r="E51" s="376"/>
      <c r="F51" s="377"/>
      <c r="G51" s="378">
        <f>G33</f>
        <v>4</v>
      </c>
      <c r="H51" s="379"/>
      <c r="I51" s="380"/>
      <c r="J51" s="381" t="str">
        <f>J33</f>
        <v>雑入</v>
      </c>
      <c r="K51" s="382"/>
      <c r="L51" s="382"/>
      <c r="M51" s="382"/>
      <c r="N51" s="382"/>
      <c r="O51" s="382"/>
      <c r="P51" s="382"/>
      <c r="Q51" s="382"/>
      <c r="R51" s="382"/>
      <c r="S51" s="382"/>
      <c r="T51" s="382"/>
      <c r="U51" s="383"/>
      <c r="V51" s="14"/>
      <c r="W51" s="14"/>
      <c r="X51" s="14"/>
      <c r="Y51" s="16" t="s">
        <v>34</v>
      </c>
      <c r="Z51" s="226"/>
      <c r="AA51" s="226"/>
      <c r="AB51" s="226"/>
      <c r="AC51" s="226"/>
      <c r="AD51" s="226"/>
      <c r="AE51" s="226"/>
      <c r="AF51" s="226"/>
      <c r="AG51" s="226"/>
      <c r="AH51" s="226"/>
      <c r="AI51" s="226"/>
      <c r="AJ51" s="226"/>
      <c r="AK51" s="15"/>
      <c r="AL51" s="439"/>
      <c r="AM51" s="440"/>
      <c r="AN51" s="440"/>
      <c r="AO51" s="440"/>
      <c r="AP51" s="441"/>
      <c r="AQ51" s="14"/>
      <c r="AR51" s="14"/>
    </row>
    <row r="52" spans="2:44" ht="15.75" customHeight="1">
      <c r="B52" s="14"/>
      <c r="C52" s="14"/>
      <c r="D52" s="375" t="str">
        <f>D34</f>
        <v>目</v>
      </c>
      <c r="E52" s="376"/>
      <c r="F52" s="377"/>
      <c r="G52" s="378">
        <f>G34</f>
        <v>1</v>
      </c>
      <c r="H52" s="379"/>
      <c r="I52" s="380"/>
      <c r="J52" s="381" t="str">
        <f>J34</f>
        <v>雑入</v>
      </c>
      <c r="K52" s="382"/>
      <c r="L52" s="382"/>
      <c r="M52" s="382"/>
      <c r="N52" s="382"/>
      <c r="O52" s="382"/>
      <c r="P52" s="382"/>
      <c r="Q52" s="382"/>
      <c r="R52" s="382"/>
      <c r="S52" s="382"/>
      <c r="T52" s="382"/>
      <c r="U52" s="383"/>
      <c r="V52" s="14"/>
      <c r="W52" s="14"/>
      <c r="X52" s="14"/>
      <c r="Y52" s="396" t="s">
        <v>33</v>
      </c>
      <c r="Z52" s="397"/>
      <c r="AA52" s="397"/>
      <c r="AB52" s="397"/>
      <c r="AC52" s="397"/>
      <c r="AD52" s="397"/>
      <c r="AE52" s="397"/>
      <c r="AF52" s="397"/>
      <c r="AG52" s="397"/>
      <c r="AH52" s="397"/>
      <c r="AI52" s="397"/>
      <c r="AJ52" s="397"/>
      <c r="AK52" s="397"/>
      <c r="AL52" s="397"/>
      <c r="AM52" s="397"/>
      <c r="AN52" s="397"/>
      <c r="AO52" s="397"/>
      <c r="AP52" s="398"/>
      <c r="AQ52" s="14"/>
      <c r="AR52" s="14"/>
    </row>
    <row r="53" spans="2:44" ht="15.75" customHeight="1">
      <c r="B53" s="14"/>
      <c r="C53" s="14"/>
      <c r="D53" s="375"/>
      <c r="E53" s="376"/>
      <c r="F53" s="377"/>
      <c r="G53" s="378"/>
      <c r="H53" s="379"/>
      <c r="I53" s="380"/>
      <c r="J53" s="381"/>
      <c r="K53" s="382"/>
      <c r="L53" s="382"/>
      <c r="M53" s="382"/>
      <c r="N53" s="382"/>
      <c r="O53" s="382"/>
      <c r="P53" s="382"/>
      <c r="Q53" s="382"/>
      <c r="R53" s="382"/>
      <c r="S53" s="382"/>
      <c r="T53" s="382"/>
      <c r="U53" s="383"/>
      <c r="V53" s="14"/>
      <c r="W53" s="14"/>
      <c r="X53" s="14"/>
      <c r="Y53" s="14"/>
      <c r="Z53" s="14"/>
      <c r="AA53" s="14"/>
      <c r="AB53" s="14"/>
      <c r="AC53" s="14"/>
      <c r="AD53" s="14"/>
      <c r="AE53" s="14"/>
      <c r="AF53" s="14"/>
      <c r="AG53" s="14"/>
      <c r="AH53" s="14"/>
      <c r="AI53" s="14"/>
      <c r="AJ53" s="14"/>
      <c r="AK53" s="14"/>
      <c r="AL53" s="14"/>
      <c r="AM53" s="14"/>
      <c r="AN53" s="14"/>
      <c r="AO53" s="14"/>
      <c r="AP53" s="14"/>
      <c r="AQ53" s="14"/>
      <c r="AR53" s="14"/>
    </row>
    <row r="54" spans="2:44" ht="15.75" customHeight="1">
      <c r="B54" s="14"/>
      <c r="C54" s="14"/>
      <c r="D54" s="375" t="str">
        <f>D36</f>
        <v>節</v>
      </c>
      <c r="E54" s="376"/>
      <c r="F54" s="377"/>
      <c r="G54" s="378">
        <f>G36</f>
        <v>4</v>
      </c>
      <c r="H54" s="379"/>
      <c r="I54" s="380"/>
      <c r="J54" s="381" t="str">
        <f>J36</f>
        <v>雑入</v>
      </c>
      <c r="K54" s="382"/>
      <c r="L54" s="382"/>
      <c r="M54" s="382"/>
      <c r="N54" s="382"/>
      <c r="O54" s="382"/>
      <c r="P54" s="382"/>
      <c r="Q54" s="382"/>
      <c r="R54" s="382"/>
      <c r="S54" s="382"/>
      <c r="T54" s="382"/>
      <c r="U54" s="383"/>
      <c r="V54" s="14"/>
      <c r="W54" s="14"/>
      <c r="X54" s="14"/>
      <c r="Y54" s="399" t="s">
        <v>233</v>
      </c>
      <c r="Z54" s="399"/>
      <c r="AA54" s="399"/>
      <c r="AB54" s="399"/>
      <c r="AC54" s="399"/>
      <c r="AD54" s="399"/>
      <c r="AE54" s="399"/>
      <c r="AF54" s="399"/>
      <c r="AG54" s="399"/>
      <c r="AH54" s="399"/>
      <c r="AI54" s="399"/>
      <c r="AJ54" s="399"/>
      <c r="AK54" s="399"/>
      <c r="AL54" s="399"/>
      <c r="AM54" s="399"/>
      <c r="AN54" s="399"/>
      <c r="AO54" s="399"/>
      <c r="AP54" s="399"/>
      <c r="AQ54" s="14"/>
      <c r="AR54" s="14"/>
    </row>
    <row r="55" spans="2:44" ht="15.75" customHeight="1">
      <c r="B55" s="14"/>
      <c r="C55" s="14"/>
      <c r="D55" s="400" t="str">
        <f>D37</f>
        <v>細節</v>
      </c>
      <c r="E55" s="401"/>
      <c r="F55" s="402"/>
      <c r="G55" s="403">
        <f>G37</f>
        <v>12701</v>
      </c>
      <c r="H55" s="404"/>
      <c r="I55" s="405"/>
      <c r="J55" s="393" t="str">
        <f>J37</f>
        <v>設計図書等販売代</v>
      </c>
      <c r="K55" s="394"/>
      <c r="L55" s="394"/>
      <c r="M55" s="394"/>
      <c r="N55" s="394"/>
      <c r="O55" s="394"/>
      <c r="P55" s="394"/>
      <c r="Q55" s="394"/>
      <c r="R55" s="394"/>
      <c r="S55" s="394"/>
      <c r="T55" s="394"/>
      <c r="U55" s="395"/>
      <c r="V55" s="14"/>
      <c r="W55" s="14"/>
      <c r="X55" s="14"/>
      <c r="Y55" s="399"/>
      <c r="Z55" s="399"/>
      <c r="AA55" s="399"/>
      <c r="AB55" s="399"/>
      <c r="AC55" s="399"/>
      <c r="AD55" s="399"/>
      <c r="AE55" s="399"/>
      <c r="AF55" s="399"/>
      <c r="AG55" s="399"/>
      <c r="AH55" s="399"/>
      <c r="AI55" s="399"/>
      <c r="AJ55" s="399"/>
      <c r="AK55" s="399"/>
      <c r="AL55" s="399"/>
      <c r="AM55" s="399"/>
      <c r="AN55" s="399"/>
      <c r="AO55" s="399"/>
      <c r="AP55" s="399"/>
      <c r="AQ55" s="14"/>
      <c r="AR55" s="14"/>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5">
    <mergeCell ref="AX8:AY9"/>
    <mergeCell ref="D7:G7"/>
    <mergeCell ref="D8:G9"/>
    <mergeCell ref="I8:Y9"/>
    <mergeCell ref="D10:Y11"/>
    <mergeCell ref="D16:T17"/>
    <mergeCell ref="U17:Y20"/>
    <mergeCell ref="D18:G18"/>
    <mergeCell ref="H18:T18"/>
    <mergeCell ref="AA18:AP19"/>
    <mergeCell ref="D19:G19"/>
    <mergeCell ref="H19:T19"/>
    <mergeCell ref="AA20:AL20"/>
    <mergeCell ref="AM20:AP20"/>
    <mergeCell ref="W1:AP1"/>
    <mergeCell ref="D3:G3"/>
    <mergeCell ref="I3:W3"/>
    <mergeCell ref="D4:G4"/>
    <mergeCell ref="I4:W4"/>
    <mergeCell ref="AA4:AP15"/>
    <mergeCell ref="D5:G5"/>
    <mergeCell ref="I5:W5"/>
    <mergeCell ref="D6:G6"/>
    <mergeCell ref="I6:W6"/>
    <mergeCell ref="J36:U36"/>
    <mergeCell ref="D37:F37"/>
    <mergeCell ref="G37:I37"/>
    <mergeCell ref="J37:U37"/>
    <mergeCell ref="D33:F33"/>
    <mergeCell ref="D23:U24"/>
    <mergeCell ref="Y23:AB2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30:F31"/>
    <mergeCell ref="G30:I31"/>
    <mergeCell ref="J30:U31"/>
    <mergeCell ref="Y30:AP30"/>
    <mergeCell ref="D32:F32"/>
    <mergeCell ref="G32:I32"/>
    <mergeCell ref="J32:U32"/>
    <mergeCell ref="AC32:AP32"/>
    <mergeCell ref="G35:I35"/>
    <mergeCell ref="J35:U35"/>
    <mergeCell ref="D51:F51"/>
    <mergeCell ref="G51:I51"/>
    <mergeCell ref="J51:U51"/>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D36:F36"/>
    <mergeCell ref="G36:I36"/>
    <mergeCell ref="AA44:AP45"/>
    <mergeCell ref="D45:F45"/>
    <mergeCell ref="G45:S45"/>
    <mergeCell ref="D46:F46"/>
    <mergeCell ref="G46:U46"/>
    <mergeCell ref="Y46:AB46"/>
    <mergeCell ref="AD46:AP46"/>
    <mergeCell ref="G50:I50"/>
    <mergeCell ref="J50:U50"/>
    <mergeCell ref="D52:F52"/>
    <mergeCell ref="G52:I52"/>
    <mergeCell ref="J52:U52"/>
    <mergeCell ref="D47:F47"/>
    <mergeCell ref="G47:I47"/>
    <mergeCell ref="J47:U47"/>
    <mergeCell ref="J55:U55"/>
    <mergeCell ref="Y52:AP52"/>
    <mergeCell ref="D53:F53"/>
    <mergeCell ref="G53:I53"/>
    <mergeCell ref="J53:U53"/>
    <mergeCell ref="D54:F54"/>
    <mergeCell ref="G54:I54"/>
    <mergeCell ref="J54:U54"/>
    <mergeCell ref="Y54:AP55"/>
    <mergeCell ref="D55:F55"/>
    <mergeCell ref="G55:I55"/>
    <mergeCell ref="Y47:AK48"/>
    <mergeCell ref="AL47:AP47"/>
    <mergeCell ref="D48:F49"/>
    <mergeCell ref="G48:I49"/>
    <mergeCell ref="J48:U49"/>
    <mergeCell ref="AL48:AP51"/>
    <mergeCell ref="D50:F50"/>
  </mergeCells>
  <phoneticPr fontId="2"/>
  <dataValidations count="1">
    <dataValidation type="list" allowBlank="1" showInputMessage="1" showErrorMessage="1" sqref="AX8">
      <formula1>$BH$2:$BH$4</formula1>
    </dataValidation>
  </dataValidations>
  <printOptions horizontalCentered="1"/>
  <pageMargins left="0.19685039370078741" right="0.19685039370078741" top="0.39370078740157483" bottom="0.39370078740157483"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2"/>
  <sheetViews>
    <sheetView workbookViewId="0"/>
  </sheetViews>
  <sheetFormatPr defaultRowHeight="13.5"/>
  <cols>
    <col min="1" max="1" width="9" style="75"/>
    <col min="2" max="3" width="2.25" style="75" customWidth="1"/>
    <col min="4" max="4" width="9" style="75"/>
    <col min="5" max="5" width="4.625" style="75" customWidth="1"/>
    <col min="6" max="6" width="5.875" style="75" customWidth="1"/>
    <col min="7" max="7" width="4.625" style="75" customWidth="1"/>
    <col min="8" max="8" width="5.875" style="75" customWidth="1"/>
    <col min="9" max="9" width="4.625" style="75" customWidth="1"/>
    <col min="10" max="10" width="2" style="75" customWidth="1"/>
    <col min="11" max="11" width="9" style="75" customWidth="1"/>
    <col min="12" max="13" width="9" style="75"/>
    <col min="14" max="14" width="16" style="75" customWidth="1"/>
    <col min="15" max="16384" width="9" style="75"/>
  </cols>
  <sheetData>
    <row r="1" spans="2:29">
      <c r="B1" s="1" t="s">
        <v>246</v>
      </c>
      <c r="C1" s="1"/>
      <c r="D1" s="78"/>
      <c r="E1" s="78"/>
      <c r="F1" s="78"/>
      <c r="G1" s="78"/>
      <c r="H1" s="78"/>
      <c r="I1" s="78"/>
      <c r="J1" s="78"/>
      <c r="K1" s="78"/>
      <c r="L1" s="78"/>
      <c r="M1" s="78"/>
      <c r="N1" s="78"/>
      <c r="Q1" s="42"/>
      <c r="R1" s="42"/>
      <c r="S1" s="42"/>
    </row>
    <row r="2" spans="2:29">
      <c r="B2" s="78"/>
      <c r="C2" s="78"/>
      <c r="D2" s="78"/>
      <c r="E2" s="78"/>
      <c r="F2" s="78"/>
      <c r="G2" s="78"/>
      <c r="H2" s="78"/>
      <c r="I2" s="78"/>
      <c r="J2" s="78"/>
      <c r="K2" s="78"/>
      <c r="L2" s="78"/>
      <c r="M2" s="78"/>
      <c r="N2" s="78"/>
      <c r="Q2" s="122" t="s">
        <v>143</v>
      </c>
      <c r="R2" s="122"/>
      <c r="S2" s="42"/>
      <c r="Z2" s="70"/>
      <c r="AA2" s="70" t="s">
        <v>259</v>
      </c>
      <c r="AB2" s="70" t="s">
        <v>260</v>
      </c>
      <c r="AC2" s="70" t="s">
        <v>262</v>
      </c>
    </row>
    <row r="3" spans="2:29" ht="14.25">
      <c r="B3" s="548" t="s">
        <v>113</v>
      </c>
      <c r="C3" s="548"/>
      <c r="D3" s="548"/>
      <c r="E3" s="548"/>
      <c r="F3" s="548"/>
      <c r="G3" s="548"/>
      <c r="H3" s="548"/>
      <c r="I3" s="548"/>
      <c r="J3" s="548"/>
      <c r="K3" s="548"/>
      <c r="L3" s="548"/>
      <c r="M3" s="548"/>
      <c r="N3" s="548"/>
      <c r="Q3" s="42"/>
      <c r="R3" s="42"/>
      <c r="S3" s="42"/>
      <c r="Z3" s="70" t="str">
        <f>申込書兼引換証!BH3</f>
        <v>ＪＶ代表者</v>
      </c>
      <c r="AA3" s="70" t="str">
        <f>共通入力シート!C7&amp;""</f>
        <v/>
      </c>
      <c r="AB3" s="70" t="str">
        <f>共通入力シート!C8&amp;""</f>
        <v/>
      </c>
      <c r="AC3" s="70" t="str">
        <f>共通入力シート!C12&amp;""</f>
        <v/>
      </c>
    </row>
    <row r="4" spans="2:29" ht="20.25" customHeight="1">
      <c r="B4" s="78"/>
      <c r="C4" s="78"/>
      <c r="D4" s="78"/>
      <c r="E4" s="78"/>
      <c r="F4" s="78"/>
      <c r="G4" s="78"/>
      <c r="H4" s="78"/>
      <c r="I4" s="78"/>
      <c r="J4" s="78"/>
      <c r="K4" s="78"/>
      <c r="L4" s="78"/>
      <c r="M4" s="78"/>
      <c r="N4" s="78"/>
      <c r="Q4" s="42"/>
      <c r="R4" s="42"/>
      <c r="S4" s="42"/>
      <c r="Z4" s="70" t="str">
        <f>申込書兼引換証!BH4</f>
        <v>構成員</v>
      </c>
      <c r="AA4" s="70" t="str">
        <f>共通入力シート!C13&amp;""</f>
        <v/>
      </c>
      <c r="AB4" s="70" t="str">
        <f>共通入力シート!C14&amp;""</f>
        <v/>
      </c>
      <c r="AC4" s="70" t="str">
        <f>共通入力シート!C18&amp;""</f>
        <v/>
      </c>
    </row>
    <row r="5" spans="2:29">
      <c r="B5" s="78"/>
      <c r="C5" s="78"/>
      <c r="D5" s="1" t="s">
        <v>115</v>
      </c>
      <c r="E5" s="78"/>
      <c r="F5" s="78"/>
      <c r="G5" s="78"/>
      <c r="H5" s="78"/>
      <c r="I5" s="78"/>
      <c r="J5" s="78"/>
      <c r="K5" s="78"/>
      <c r="L5" s="78"/>
      <c r="M5" s="78"/>
      <c r="N5" s="78"/>
      <c r="Q5" s="42"/>
      <c r="R5" s="42"/>
      <c r="S5" s="42"/>
    </row>
    <row r="6" spans="2:29" ht="18" customHeight="1">
      <c r="B6" s="78"/>
      <c r="C6" s="78"/>
      <c r="D6" s="78"/>
      <c r="E6" s="78"/>
      <c r="F6" s="78"/>
      <c r="G6" s="78"/>
      <c r="H6" s="78"/>
      <c r="I6" s="78"/>
      <c r="J6" s="78"/>
      <c r="K6" s="78"/>
      <c r="L6" s="78"/>
      <c r="M6" s="78"/>
      <c r="N6" s="78"/>
    </row>
    <row r="7" spans="2:29" ht="21" customHeight="1">
      <c r="B7" s="78"/>
      <c r="C7" s="78"/>
      <c r="D7" s="1" t="s">
        <v>117</v>
      </c>
      <c r="E7" s="297" t="str">
        <f>共通入力シート!C36&amp;""</f>
        <v>山田町立山田小学校新校舎等建設工事</v>
      </c>
      <c r="F7" s="297"/>
      <c r="G7" s="297"/>
      <c r="H7" s="297"/>
      <c r="I7" s="297"/>
      <c r="J7" s="297"/>
      <c r="K7" s="297"/>
      <c r="L7" s="297"/>
      <c r="M7" s="297"/>
      <c r="N7" s="297"/>
    </row>
    <row r="8" spans="2:29" ht="18" customHeight="1">
      <c r="B8" s="78"/>
      <c r="C8" s="78"/>
      <c r="D8" s="78"/>
      <c r="E8" s="78"/>
      <c r="F8" s="78"/>
      <c r="G8" s="78"/>
      <c r="H8" s="78"/>
      <c r="I8" s="78"/>
      <c r="J8" s="78"/>
      <c r="K8" s="78"/>
      <c r="L8" s="78"/>
      <c r="M8" s="78"/>
      <c r="N8" s="78"/>
    </row>
    <row r="9" spans="2:29">
      <c r="B9" s="78"/>
      <c r="C9" s="78"/>
      <c r="D9" s="1" t="s">
        <v>118</v>
      </c>
      <c r="E9" s="78"/>
      <c r="F9" s="78"/>
      <c r="G9" s="78"/>
      <c r="H9" s="78"/>
      <c r="I9" s="78"/>
      <c r="J9" s="78"/>
      <c r="K9" s="78"/>
      <c r="L9" s="78"/>
      <c r="M9" s="78"/>
      <c r="N9" s="78"/>
    </row>
    <row r="10" spans="2:29" ht="18" customHeight="1">
      <c r="B10" s="78"/>
      <c r="C10" s="78"/>
      <c r="D10" s="78"/>
      <c r="E10" s="78"/>
      <c r="F10" s="78"/>
      <c r="G10" s="78"/>
      <c r="H10" s="78"/>
      <c r="I10" s="78"/>
      <c r="J10" s="78"/>
      <c r="K10" s="78"/>
      <c r="L10" s="78"/>
      <c r="M10" s="78"/>
      <c r="N10" s="78"/>
    </row>
    <row r="11" spans="2:29">
      <c r="B11" s="78"/>
      <c r="C11" s="78"/>
      <c r="D11" s="68"/>
      <c r="E11" s="80" t="s">
        <v>119</v>
      </c>
      <c r="F11" s="165"/>
      <c r="G11" s="80" t="s">
        <v>120</v>
      </c>
      <c r="H11" s="165"/>
      <c r="I11" s="80" t="s">
        <v>121</v>
      </c>
      <c r="J11" s="80"/>
      <c r="K11" s="78"/>
      <c r="L11" s="78"/>
      <c r="M11" s="78"/>
      <c r="N11" s="78"/>
    </row>
    <row r="12" spans="2:29">
      <c r="B12" s="78"/>
      <c r="C12" s="78"/>
      <c r="D12" s="78"/>
      <c r="E12" s="78"/>
      <c r="F12" s="78"/>
      <c r="G12" s="78"/>
      <c r="H12" s="78"/>
      <c r="I12" s="78"/>
      <c r="J12" s="78"/>
      <c r="K12" s="78"/>
      <c r="L12" s="78"/>
      <c r="M12" s="78"/>
      <c r="N12" s="78"/>
    </row>
    <row r="13" spans="2:29">
      <c r="B13" s="78"/>
      <c r="C13" s="78"/>
      <c r="D13" s="78"/>
      <c r="E13" s="78"/>
      <c r="F13" s="78"/>
      <c r="G13" s="78"/>
      <c r="H13" s="78"/>
      <c r="I13" s="78"/>
      <c r="J13" s="78"/>
      <c r="K13" s="78"/>
      <c r="L13" s="78"/>
      <c r="M13" s="78"/>
      <c r="N13" s="78"/>
    </row>
    <row r="14" spans="2:29">
      <c r="B14" s="78"/>
      <c r="C14" s="78"/>
      <c r="D14" s="78"/>
      <c r="E14" s="1" t="s">
        <v>122</v>
      </c>
      <c r="F14" s="78"/>
      <c r="G14" s="78"/>
      <c r="H14" s="78"/>
      <c r="I14" s="1"/>
      <c r="J14" s="1"/>
      <c r="K14" s="78"/>
      <c r="L14" s="78"/>
      <c r="M14" s="78"/>
      <c r="N14" s="78"/>
      <c r="Q14" s="546" t="s">
        <v>258</v>
      </c>
      <c r="R14" s="546"/>
      <c r="S14" s="546"/>
      <c r="T14" s="546"/>
    </row>
    <row r="15" spans="2:29">
      <c r="B15" s="78"/>
      <c r="C15" s="78"/>
      <c r="D15" s="78"/>
      <c r="E15" s="78"/>
      <c r="F15" s="1"/>
      <c r="G15" s="78"/>
      <c r="H15" s="78"/>
      <c r="I15" s="1"/>
      <c r="J15" s="1"/>
      <c r="K15" s="78"/>
      <c r="L15" s="78"/>
      <c r="M15" s="78"/>
      <c r="N15" s="78"/>
      <c r="Q15" s="546"/>
      <c r="R15" s="546"/>
      <c r="S15" s="546"/>
      <c r="T15" s="546"/>
    </row>
    <row r="16" spans="2:29" ht="21.75" customHeight="1">
      <c r="B16" s="78"/>
      <c r="C16" s="78"/>
      <c r="D16" s="78"/>
      <c r="E16" s="78"/>
      <c r="F16" s="553" t="s">
        <v>134</v>
      </c>
      <c r="G16" s="553"/>
      <c r="H16" s="553"/>
      <c r="I16" s="553"/>
      <c r="J16" s="69"/>
      <c r="K16" s="549" t="str">
        <f>VLOOKUP(Q16,Z3:AC4,2,FALSE)</f>
        <v/>
      </c>
      <c r="L16" s="549"/>
      <c r="M16" s="549"/>
      <c r="N16" s="549"/>
      <c r="Q16" s="513" t="s">
        <v>367</v>
      </c>
      <c r="R16" s="513"/>
    </row>
    <row r="17" spans="2:18" ht="21.75" customHeight="1">
      <c r="B17" s="78"/>
      <c r="C17" s="78"/>
      <c r="D17" s="78"/>
      <c r="E17" s="78"/>
      <c r="F17" s="553" t="s">
        <v>4</v>
      </c>
      <c r="G17" s="553"/>
      <c r="H17" s="553"/>
      <c r="I17" s="553"/>
      <c r="J17" s="69"/>
      <c r="K17" s="550" t="str">
        <f>VLOOKUP(Q16,Z3:AC4,3,FALSE)</f>
        <v/>
      </c>
      <c r="L17" s="550"/>
      <c r="M17" s="550"/>
      <c r="N17" s="550"/>
      <c r="Q17" s="513"/>
      <c r="R17" s="513"/>
    </row>
    <row r="18" spans="2:18" ht="21.75" customHeight="1">
      <c r="B18" s="78"/>
      <c r="C18" s="78"/>
      <c r="D18" s="78"/>
      <c r="E18" s="78"/>
      <c r="F18" s="553" t="s">
        <v>124</v>
      </c>
      <c r="G18" s="553"/>
      <c r="H18" s="553"/>
      <c r="I18" s="553"/>
      <c r="J18" s="69"/>
      <c r="K18" s="551"/>
      <c r="L18" s="551"/>
      <c r="M18" s="551"/>
      <c r="N18" s="551"/>
    </row>
    <row r="19" spans="2:18" ht="21.75" customHeight="1">
      <c r="B19" s="78"/>
      <c r="C19" s="78"/>
      <c r="D19" s="78"/>
      <c r="E19" s="78"/>
      <c r="F19" s="553" t="s">
        <v>125</v>
      </c>
      <c r="G19" s="553"/>
      <c r="H19" s="553"/>
      <c r="I19" s="553"/>
      <c r="J19" s="69"/>
      <c r="K19" s="550" t="str">
        <f>VLOOKUP(Q16,Z3:AC4,4,FALSE)</f>
        <v/>
      </c>
      <c r="L19" s="550"/>
      <c r="M19" s="550"/>
      <c r="N19" s="550"/>
    </row>
    <row r="20" spans="2:18">
      <c r="B20" s="78"/>
      <c r="C20" s="78"/>
      <c r="D20" s="78"/>
      <c r="E20" s="78"/>
      <c r="F20" s="78"/>
      <c r="G20" s="78"/>
      <c r="H20" s="78"/>
      <c r="I20" s="78"/>
      <c r="J20" s="78"/>
      <c r="K20" s="78"/>
      <c r="L20" s="78"/>
      <c r="M20" s="78"/>
      <c r="N20" s="78"/>
    </row>
    <row r="21" spans="2:18">
      <c r="B21" s="78"/>
      <c r="C21" s="1" t="s">
        <v>126</v>
      </c>
      <c r="D21" s="78"/>
      <c r="E21" s="78"/>
      <c r="F21" s="78"/>
      <c r="G21" s="78"/>
      <c r="H21" s="78"/>
      <c r="I21" s="78"/>
      <c r="J21" s="78"/>
      <c r="K21" s="78"/>
      <c r="L21" s="78"/>
      <c r="M21" s="78"/>
      <c r="N21" s="78"/>
    </row>
    <row r="22" spans="2:18">
      <c r="B22" s="78"/>
      <c r="C22" s="552"/>
      <c r="D22" s="552"/>
      <c r="E22" s="552"/>
      <c r="F22" s="552"/>
      <c r="G22" s="552"/>
      <c r="H22" s="552"/>
      <c r="I22" s="552"/>
      <c r="J22" s="552"/>
      <c r="K22" s="552"/>
      <c r="L22" s="552"/>
      <c r="M22" s="552"/>
      <c r="N22" s="552"/>
    </row>
    <row r="23" spans="2:18">
      <c r="B23" s="78"/>
      <c r="C23" s="552"/>
      <c r="D23" s="552"/>
      <c r="E23" s="552"/>
      <c r="F23" s="552"/>
      <c r="G23" s="552"/>
      <c r="H23" s="552"/>
      <c r="I23" s="552"/>
      <c r="J23" s="552"/>
      <c r="K23" s="552"/>
      <c r="L23" s="552"/>
      <c r="M23" s="552"/>
      <c r="N23" s="552"/>
    </row>
    <row r="24" spans="2:18">
      <c r="B24" s="78"/>
      <c r="C24" s="552"/>
      <c r="D24" s="552"/>
      <c r="E24" s="552"/>
      <c r="F24" s="552"/>
      <c r="G24" s="552"/>
      <c r="H24" s="552"/>
      <c r="I24" s="552"/>
      <c r="J24" s="552"/>
      <c r="K24" s="552"/>
      <c r="L24" s="552"/>
      <c r="M24" s="552"/>
      <c r="N24" s="552"/>
    </row>
    <row r="25" spans="2:18">
      <c r="B25" s="78"/>
      <c r="C25" s="552"/>
      <c r="D25" s="552"/>
      <c r="E25" s="552"/>
      <c r="F25" s="552"/>
      <c r="G25" s="552"/>
      <c r="H25" s="552"/>
      <c r="I25" s="552"/>
      <c r="J25" s="552"/>
      <c r="K25" s="552"/>
      <c r="L25" s="552"/>
      <c r="M25" s="552"/>
      <c r="N25" s="552"/>
    </row>
    <row r="26" spans="2:18">
      <c r="B26" s="78"/>
      <c r="C26" s="552"/>
      <c r="D26" s="552"/>
      <c r="E26" s="552"/>
      <c r="F26" s="552"/>
      <c r="G26" s="552"/>
      <c r="H26" s="552"/>
      <c r="I26" s="552"/>
      <c r="J26" s="552"/>
      <c r="K26" s="552"/>
      <c r="L26" s="552"/>
      <c r="M26" s="552"/>
      <c r="N26" s="552"/>
    </row>
    <row r="27" spans="2:18">
      <c r="B27" s="78"/>
      <c r="C27" s="552"/>
      <c r="D27" s="552"/>
      <c r="E27" s="552"/>
      <c r="F27" s="552"/>
      <c r="G27" s="552"/>
      <c r="H27" s="552"/>
      <c r="I27" s="552"/>
      <c r="J27" s="552"/>
      <c r="K27" s="552"/>
      <c r="L27" s="552"/>
      <c r="M27" s="552"/>
      <c r="N27" s="552"/>
    </row>
    <row r="28" spans="2:18">
      <c r="B28" s="78"/>
      <c r="C28" s="552"/>
      <c r="D28" s="552"/>
      <c r="E28" s="552"/>
      <c r="F28" s="552"/>
      <c r="G28" s="552"/>
      <c r="H28" s="552"/>
      <c r="I28" s="552"/>
      <c r="J28" s="552"/>
      <c r="K28" s="552"/>
      <c r="L28" s="552"/>
      <c r="M28" s="552"/>
      <c r="N28" s="552"/>
    </row>
    <row r="29" spans="2:18">
      <c r="B29" s="78"/>
      <c r="C29" s="552"/>
      <c r="D29" s="552"/>
      <c r="E29" s="552"/>
      <c r="F29" s="552"/>
      <c r="G29" s="552"/>
      <c r="H29" s="552"/>
      <c r="I29" s="552"/>
      <c r="J29" s="552"/>
      <c r="K29" s="552"/>
      <c r="L29" s="552"/>
      <c r="M29" s="552"/>
      <c r="N29" s="552"/>
    </row>
    <row r="30" spans="2:18">
      <c r="B30" s="78"/>
      <c r="C30" s="552"/>
      <c r="D30" s="552"/>
      <c r="E30" s="552"/>
      <c r="F30" s="552"/>
      <c r="G30" s="552"/>
      <c r="H30" s="552"/>
      <c r="I30" s="552"/>
      <c r="J30" s="552"/>
      <c r="K30" s="552"/>
      <c r="L30" s="552"/>
      <c r="M30" s="552"/>
      <c r="N30" s="552"/>
    </row>
    <row r="31" spans="2:18">
      <c r="B31" s="78"/>
      <c r="C31" s="552"/>
      <c r="D31" s="552"/>
      <c r="E31" s="552"/>
      <c r="F31" s="552"/>
      <c r="G31" s="552"/>
      <c r="H31" s="552"/>
      <c r="I31" s="552"/>
      <c r="J31" s="552"/>
      <c r="K31" s="552"/>
      <c r="L31" s="552"/>
      <c r="M31" s="552"/>
      <c r="N31" s="552"/>
    </row>
    <row r="32" spans="2:18">
      <c r="B32" s="78"/>
      <c r="C32" s="552"/>
      <c r="D32" s="552"/>
      <c r="E32" s="552"/>
      <c r="F32" s="552"/>
      <c r="G32" s="552"/>
      <c r="H32" s="552"/>
      <c r="I32" s="552"/>
      <c r="J32" s="552"/>
      <c r="K32" s="552"/>
      <c r="L32" s="552"/>
      <c r="M32" s="552"/>
      <c r="N32" s="552"/>
    </row>
    <row r="33" spans="2:14">
      <c r="B33" s="78"/>
      <c r="C33" s="552"/>
      <c r="D33" s="552"/>
      <c r="E33" s="552"/>
      <c r="F33" s="552"/>
      <c r="G33" s="552"/>
      <c r="H33" s="552"/>
      <c r="I33" s="552"/>
      <c r="J33" s="552"/>
      <c r="K33" s="552"/>
      <c r="L33" s="552"/>
      <c r="M33" s="552"/>
      <c r="N33" s="552"/>
    </row>
    <row r="34" spans="2:14">
      <c r="B34" s="78"/>
      <c r="C34" s="552"/>
      <c r="D34" s="552"/>
      <c r="E34" s="552"/>
      <c r="F34" s="552"/>
      <c r="G34" s="552"/>
      <c r="H34" s="552"/>
      <c r="I34" s="552"/>
      <c r="J34" s="552"/>
      <c r="K34" s="552"/>
      <c r="L34" s="552"/>
      <c r="M34" s="552"/>
      <c r="N34" s="552"/>
    </row>
    <row r="35" spans="2:14">
      <c r="B35" s="78"/>
      <c r="C35" s="552"/>
      <c r="D35" s="552"/>
      <c r="E35" s="552"/>
      <c r="F35" s="552"/>
      <c r="G35" s="552"/>
      <c r="H35" s="552"/>
      <c r="I35" s="552"/>
      <c r="J35" s="552"/>
      <c r="K35" s="552"/>
      <c r="L35" s="552"/>
      <c r="M35" s="552"/>
      <c r="N35" s="552"/>
    </row>
    <row r="36" spans="2:14">
      <c r="B36" s="78"/>
      <c r="C36" s="552"/>
      <c r="D36" s="552"/>
      <c r="E36" s="552"/>
      <c r="F36" s="552"/>
      <c r="G36" s="552"/>
      <c r="H36" s="552"/>
      <c r="I36" s="552"/>
      <c r="J36" s="552"/>
      <c r="K36" s="552"/>
      <c r="L36" s="552"/>
      <c r="M36" s="552"/>
      <c r="N36" s="552"/>
    </row>
    <row r="37" spans="2:14">
      <c r="B37" s="78"/>
      <c r="C37" s="552"/>
      <c r="D37" s="552"/>
      <c r="E37" s="552"/>
      <c r="F37" s="552"/>
      <c r="G37" s="552"/>
      <c r="H37" s="552"/>
      <c r="I37" s="552"/>
      <c r="J37" s="552"/>
      <c r="K37" s="552"/>
      <c r="L37" s="552"/>
      <c r="M37" s="552"/>
      <c r="N37" s="552"/>
    </row>
    <row r="38" spans="2:14">
      <c r="B38" s="78"/>
      <c r="C38" s="552"/>
      <c r="D38" s="552"/>
      <c r="E38" s="552"/>
      <c r="F38" s="552"/>
      <c r="G38" s="552"/>
      <c r="H38" s="552"/>
      <c r="I38" s="552"/>
      <c r="J38" s="552"/>
      <c r="K38" s="552"/>
      <c r="L38" s="552"/>
      <c r="M38" s="552"/>
      <c r="N38" s="552"/>
    </row>
    <row r="39" spans="2:14">
      <c r="B39" s="78"/>
      <c r="C39" s="552"/>
      <c r="D39" s="552"/>
      <c r="E39" s="552"/>
      <c r="F39" s="552"/>
      <c r="G39" s="552"/>
      <c r="H39" s="552"/>
      <c r="I39" s="552"/>
      <c r="J39" s="552"/>
      <c r="K39" s="552"/>
      <c r="L39" s="552"/>
      <c r="M39" s="552"/>
      <c r="N39" s="552"/>
    </row>
    <row r="40" spans="2:14">
      <c r="B40" s="78"/>
      <c r="C40" s="552"/>
      <c r="D40" s="552"/>
      <c r="E40" s="552"/>
      <c r="F40" s="552"/>
      <c r="G40" s="552"/>
      <c r="H40" s="552"/>
      <c r="I40" s="552"/>
      <c r="J40" s="552"/>
      <c r="K40" s="552"/>
      <c r="L40" s="552"/>
      <c r="M40" s="552"/>
      <c r="N40" s="552"/>
    </row>
    <row r="41" spans="2:14">
      <c r="B41" s="78"/>
      <c r="C41" s="552"/>
      <c r="D41" s="552"/>
      <c r="E41" s="552"/>
      <c r="F41" s="552"/>
      <c r="G41" s="552"/>
      <c r="H41" s="552"/>
      <c r="I41" s="552"/>
      <c r="J41" s="552"/>
      <c r="K41" s="552"/>
      <c r="L41" s="552"/>
      <c r="M41" s="552"/>
      <c r="N41" s="552"/>
    </row>
    <row r="42" spans="2:14">
      <c r="B42" s="78"/>
      <c r="C42" s="552"/>
      <c r="D42" s="552"/>
      <c r="E42" s="552"/>
      <c r="F42" s="552"/>
      <c r="G42" s="552"/>
      <c r="H42" s="552"/>
      <c r="I42" s="552"/>
      <c r="J42" s="552"/>
      <c r="K42" s="552"/>
      <c r="L42" s="552"/>
      <c r="M42" s="552"/>
      <c r="N42" s="552"/>
    </row>
    <row r="43" spans="2:14">
      <c r="B43" s="78"/>
      <c r="C43" s="552"/>
      <c r="D43" s="552"/>
      <c r="E43" s="552"/>
      <c r="F43" s="552"/>
      <c r="G43" s="552"/>
      <c r="H43" s="552"/>
      <c r="I43" s="552"/>
      <c r="J43" s="552"/>
      <c r="K43" s="552"/>
      <c r="L43" s="552"/>
      <c r="M43" s="552"/>
      <c r="N43" s="552"/>
    </row>
    <row r="44" spans="2:14">
      <c r="B44" s="78"/>
      <c r="C44" s="552"/>
      <c r="D44" s="552"/>
      <c r="E44" s="552"/>
      <c r="F44" s="552"/>
      <c r="G44" s="552"/>
      <c r="H44" s="552"/>
      <c r="I44" s="552"/>
      <c r="J44" s="552"/>
      <c r="K44" s="552"/>
      <c r="L44" s="552"/>
      <c r="M44" s="552"/>
      <c r="N44" s="552"/>
    </row>
    <row r="45" spans="2:14">
      <c r="B45" s="78"/>
      <c r="C45" s="552"/>
      <c r="D45" s="552"/>
      <c r="E45" s="552"/>
      <c r="F45" s="552"/>
      <c r="G45" s="552"/>
      <c r="H45" s="552"/>
      <c r="I45" s="552"/>
      <c r="J45" s="552"/>
      <c r="K45" s="552"/>
      <c r="L45" s="552"/>
      <c r="M45" s="552"/>
      <c r="N45" s="552"/>
    </row>
    <row r="46" spans="2:14" ht="15.75" customHeight="1">
      <c r="B46" s="81" t="s">
        <v>105</v>
      </c>
      <c r="C46" s="78"/>
      <c r="D46" s="78"/>
      <c r="E46" s="78"/>
      <c r="F46" s="78"/>
      <c r="G46" s="78"/>
      <c r="H46" s="78"/>
      <c r="I46" s="78"/>
      <c r="J46" s="78"/>
      <c r="K46" s="78"/>
      <c r="L46" s="78"/>
      <c r="M46" s="78"/>
      <c r="N46" s="78"/>
    </row>
    <row r="47" spans="2:14" ht="15.75" customHeight="1">
      <c r="B47" s="81" t="s">
        <v>127</v>
      </c>
      <c r="C47" s="78"/>
      <c r="D47" s="78"/>
      <c r="E47" s="78"/>
      <c r="F47" s="78"/>
      <c r="G47" s="78"/>
      <c r="H47" s="78"/>
      <c r="I47" s="78"/>
      <c r="J47" s="78"/>
      <c r="K47" s="78"/>
      <c r="L47" s="78"/>
      <c r="M47" s="78"/>
      <c r="N47" s="78"/>
    </row>
    <row r="48" spans="2:14" ht="15.75" customHeight="1">
      <c r="B48" s="81" t="s">
        <v>128</v>
      </c>
      <c r="C48" s="78"/>
      <c r="D48" s="78"/>
      <c r="E48" s="78"/>
      <c r="F48" s="78"/>
      <c r="G48" s="78"/>
      <c r="H48" s="78"/>
      <c r="I48" s="78"/>
      <c r="J48" s="78"/>
      <c r="K48" s="78"/>
      <c r="L48" s="78"/>
      <c r="M48" s="78"/>
      <c r="N48" s="78"/>
    </row>
    <row r="49" spans="2:14" ht="15.75" customHeight="1">
      <c r="B49" s="81" t="s">
        <v>129</v>
      </c>
      <c r="C49" s="78"/>
      <c r="D49" s="78"/>
      <c r="E49" s="78"/>
      <c r="F49" s="78"/>
      <c r="G49" s="78"/>
      <c r="H49" s="78"/>
      <c r="I49" s="78"/>
      <c r="J49" s="78"/>
      <c r="K49" s="78"/>
      <c r="L49" s="78"/>
      <c r="M49" s="78"/>
      <c r="N49" s="78"/>
    </row>
    <row r="50" spans="2:14" ht="15.75" customHeight="1">
      <c r="B50" s="81" t="s">
        <v>130</v>
      </c>
      <c r="C50" s="78"/>
      <c r="D50" s="78"/>
      <c r="E50" s="78"/>
      <c r="F50" s="78"/>
      <c r="G50" s="78"/>
      <c r="H50" s="78"/>
      <c r="I50" s="78"/>
      <c r="J50" s="78"/>
      <c r="K50" s="78"/>
      <c r="L50" s="78"/>
      <c r="M50" s="78"/>
      <c r="N50" s="78"/>
    </row>
    <row r="51" spans="2:14" ht="15.75" customHeight="1">
      <c r="B51" s="81" t="s">
        <v>131</v>
      </c>
      <c r="C51" s="78"/>
      <c r="D51" s="78"/>
      <c r="E51" s="78"/>
      <c r="F51" s="78"/>
      <c r="G51" s="78"/>
      <c r="H51" s="78"/>
      <c r="I51" s="78"/>
      <c r="J51" s="78"/>
      <c r="K51" s="78"/>
      <c r="L51" s="78"/>
      <c r="M51" s="78"/>
      <c r="N51" s="78"/>
    </row>
    <row r="52" spans="2:14" ht="15.75" customHeight="1">
      <c r="B52" s="547" t="s">
        <v>132</v>
      </c>
      <c r="C52" s="547"/>
      <c r="D52" s="547"/>
      <c r="E52" s="547"/>
      <c r="F52" s="547"/>
      <c r="G52" s="547"/>
      <c r="H52" s="547"/>
      <c r="I52" s="547"/>
      <c r="J52" s="547"/>
      <c r="K52" s="547"/>
      <c r="L52" s="547"/>
      <c r="M52" s="547"/>
      <c r="N52" s="547"/>
    </row>
  </sheetData>
  <mergeCells count="14">
    <mergeCell ref="Q16:R17"/>
    <mergeCell ref="Q14:T15"/>
    <mergeCell ref="B52:N52"/>
    <mergeCell ref="B3:N3"/>
    <mergeCell ref="E7:N7"/>
    <mergeCell ref="K16:N16"/>
    <mergeCell ref="K17:N17"/>
    <mergeCell ref="K18:N18"/>
    <mergeCell ref="C22:N45"/>
    <mergeCell ref="F16:I16"/>
    <mergeCell ref="F17:I17"/>
    <mergeCell ref="F18:I18"/>
    <mergeCell ref="F19:I19"/>
    <mergeCell ref="K19:N19"/>
  </mergeCells>
  <phoneticPr fontId="2"/>
  <dataValidations count="1">
    <dataValidation type="list" allowBlank="1" showInputMessage="1" showErrorMessage="1" sqref="Q16">
      <formula1>$Z$2:$Z$4</formula1>
    </dataValidation>
  </dataValidations>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51"/>
  <sheetViews>
    <sheetView workbookViewId="0"/>
  </sheetViews>
  <sheetFormatPr defaultRowHeight="13.5"/>
  <cols>
    <col min="1" max="1" width="9" style="75"/>
    <col min="2" max="2" width="2.125" style="75" customWidth="1"/>
    <col min="3" max="3" width="9" style="75"/>
    <col min="4" max="4" width="14" style="75" customWidth="1"/>
    <col min="5" max="5" width="3.875" style="75" customWidth="1"/>
    <col min="6" max="6" width="9.75" style="42" customWidth="1"/>
    <col min="7" max="7" width="7" style="75" customWidth="1"/>
    <col min="8" max="8" width="5.625" style="75" customWidth="1"/>
    <col min="9" max="9" width="3.5" style="75" customWidth="1"/>
    <col min="10" max="10" width="5.75" style="75" customWidth="1"/>
    <col min="11" max="11" width="4.625" style="75" customWidth="1"/>
    <col min="12" max="12" width="3.25" style="75" bestFit="1" customWidth="1"/>
    <col min="13" max="13" width="4.625" style="75" customWidth="1"/>
    <col min="14" max="14" width="3.25" style="75" bestFit="1" customWidth="1"/>
    <col min="15" max="15" width="4.625" style="75" customWidth="1"/>
    <col min="16" max="16" width="3.25" style="75" customWidth="1"/>
    <col min="17" max="16384" width="9" style="75"/>
  </cols>
  <sheetData>
    <row r="1" spans="2:21">
      <c r="B1" s="1" t="s">
        <v>247</v>
      </c>
      <c r="C1" s="78"/>
      <c r="D1" s="78"/>
      <c r="E1" s="78"/>
      <c r="F1" s="43"/>
      <c r="G1" s="78"/>
      <c r="H1" s="78"/>
      <c r="I1" s="78"/>
      <c r="J1" s="78"/>
      <c r="K1" s="78"/>
      <c r="L1" s="78"/>
      <c r="M1" s="78"/>
      <c r="N1" s="78"/>
      <c r="O1" s="78"/>
      <c r="P1" s="78"/>
      <c r="S1" s="42"/>
      <c r="T1" s="42"/>
      <c r="U1" s="42"/>
    </row>
    <row r="2" spans="2:21">
      <c r="B2" s="1"/>
      <c r="C2" s="78"/>
      <c r="D2" s="78"/>
      <c r="E2" s="78"/>
      <c r="F2" s="43"/>
      <c r="G2" s="78"/>
      <c r="H2" s="78"/>
      <c r="I2" s="78"/>
      <c r="J2" s="78"/>
      <c r="K2" s="78"/>
      <c r="L2" s="78"/>
      <c r="M2" s="78"/>
      <c r="N2" s="78"/>
      <c r="O2" s="78"/>
      <c r="P2" s="78"/>
      <c r="S2" s="122" t="s">
        <v>143</v>
      </c>
      <c r="T2" s="42"/>
      <c r="U2" s="42"/>
    </row>
    <row r="3" spans="2:21">
      <c r="B3" s="78"/>
      <c r="C3" s="78"/>
      <c r="D3" s="78"/>
      <c r="E3" s="78"/>
      <c r="F3" s="43"/>
      <c r="G3" s="78"/>
      <c r="H3" s="78"/>
      <c r="I3" s="80"/>
      <c r="J3" s="557"/>
      <c r="K3" s="557"/>
      <c r="L3" s="80" t="s">
        <v>119</v>
      </c>
      <c r="M3" s="68"/>
      <c r="N3" s="80" t="s">
        <v>120</v>
      </c>
      <c r="O3" s="68"/>
      <c r="P3" s="66" t="s">
        <v>121</v>
      </c>
      <c r="S3" s="42"/>
      <c r="T3" s="42"/>
      <c r="U3" s="42"/>
    </row>
    <row r="4" spans="2:21" ht="18" customHeight="1">
      <c r="B4" s="78"/>
      <c r="C4" s="78"/>
      <c r="D4" s="78"/>
      <c r="E4" s="78"/>
      <c r="F4" s="43"/>
      <c r="G4" s="78"/>
      <c r="H4" s="78"/>
      <c r="I4" s="78"/>
      <c r="J4" s="78"/>
      <c r="K4" s="78"/>
      <c r="L4" s="78"/>
      <c r="M4" s="78"/>
      <c r="N4" s="78"/>
      <c r="O4" s="78"/>
      <c r="P4" s="78"/>
      <c r="S4" s="42"/>
      <c r="T4" s="42"/>
      <c r="U4" s="42"/>
    </row>
    <row r="5" spans="2:21">
      <c r="B5" s="78"/>
      <c r="C5" s="1" t="s">
        <v>114</v>
      </c>
      <c r="D5" s="78"/>
      <c r="E5" s="78"/>
      <c r="F5" s="43"/>
      <c r="G5" s="78"/>
      <c r="H5" s="78"/>
      <c r="I5" s="78"/>
      <c r="J5" s="78"/>
      <c r="K5" s="78"/>
      <c r="L5" s="78"/>
      <c r="M5" s="78"/>
      <c r="N5" s="78"/>
      <c r="O5" s="78"/>
      <c r="P5" s="78"/>
      <c r="S5" s="42"/>
      <c r="T5" s="42"/>
      <c r="U5" s="42"/>
    </row>
    <row r="6" spans="2:21">
      <c r="B6" s="78"/>
      <c r="C6" s="1"/>
      <c r="D6" s="78"/>
      <c r="E6" s="78"/>
      <c r="F6" s="43"/>
      <c r="G6" s="78"/>
      <c r="H6" s="78"/>
      <c r="I6" s="78"/>
      <c r="J6" s="78"/>
      <c r="K6" s="78"/>
      <c r="L6" s="78"/>
      <c r="M6" s="78"/>
      <c r="N6" s="78"/>
      <c r="O6" s="78"/>
      <c r="P6" s="78"/>
      <c r="S6" s="42"/>
      <c r="T6" s="42"/>
      <c r="U6" s="42"/>
    </row>
    <row r="7" spans="2:21" ht="18" customHeight="1">
      <c r="B7" s="78"/>
      <c r="C7" s="78"/>
      <c r="D7" s="78"/>
      <c r="E7" s="78"/>
      <c r="F7" s="556" t="s">
        <v>249</v>
      </c>
      <c r="G7" s="556"/>
      <c r="H7" s="78"/>
      <c r="I7" s="555" t="str">
        <f>共通入力シート!C6&amp;""</f>
        <v/>
      </c>
      <c r="J7" s="555"/>
      <c r="K7" s="555"/>
      <c r="L7" s="555"/>
      <c r="M7" s="555"/>
      <c r="N7" s="555"/>
      <c r="O7" s="555"/>
      <c r="P7" s="555"/>
    </row>
    <row r="8" spans="2:21" ht="18" customHeight="1">
      <c r="B8" s="78"/>
      <c r="C8" s="78"/>
      <c r="D8" s="78"/>
      <c r="E8" s="78"/>
      <c r="F8" s="43"/>
      <c r="G8" s="78"/>
      <c r="H8" s="78"/>
      <c r="I8" s="78"/>
      <c r="J8" s="78"/>
      <c r="K8" s="78"/>
      <c r="L8" s="78"/>
      <c r="M8" s="78"/>
      <c r="N8" s="78"/>
      <c r="O8" s="78"/>
      <c r="P8" s="78"/>
    </row>
    <row r="9" spans="2:21" ht="21.75" customHeight="1">
      <c r="B9" s="78"/>
      <c r="C9" s="78"/>
      <c r="D9" s="78"/>
      <c r="E9" s="78"/>
      <c r="F9" s="80" t="s">
        <v>250</v>
      </c>
      <c r="G9" s="373" t="s">
        <v>123</v>
      </c>
      <c r="H9" s="373"/>
      <c r="I9" s="5"/>
      <c r="J9" s="554" t="str">
        <f>共通入力シート!C7&amp;""</f>
        <v/>
      </c>
      <c r="K9" s="554"/>
      <c r="L9" s="554"/>
      <c r="M9" s="554"/>
      <c r="N9" s="554"/>
      <c r="O9" s="554"/>
      <c r="P9" s="554"/>
    </row>
    <row r="10" spans="2:21" ht="21.75" customHeight="1">
      <c r="B10" s="78"/>
      <c r="C10" s="78"/>
      <c r="D10" s="78"/>
      <c r="E10" s="78"/>
      <c r="F10" s="80" t="s">
        <v>255</v>
      </c>
      <c r="G10" s="373" t="s">
        <v>133</v>
      </c>
      <c r="H10" s="373"/>
      <c r="I10" s="5"/>
      <c r="J10" s="554" t="str">
        <f>共通入力シート!C8&amp;""</f>
        <v/>
      </c>
      <c r="K10" s="554"/>
      <c r="L10" s="554"/>
      <c r="M10" s="554"/>
      <c r="N10" s="554"/>
      <c r="O10" s="554"/>
      <c r="P10" s="554"/>
    </row>
    <row r="11" spans="2:21" ht="21.75" customHeight="1">
      <c r="B11" s="78"/>
      <c r="C11" s="78"/>
      <c r="D11" s="78"/>
      <c r="E11" s="78"/>
      <c r="F11" s="80"/>
      <c r="G11" s="373" t="s">
        <v>136</v>
      </c>
      <c r="H11" s="373"/>
      <c r="I11" s="5"/>
      <c r="J11" s="554" t="str">
        <f>共通入力シート!C9&amp;"　"&amp;共通入力シート!C10&amp;""</f>
        <v>　</v>
      </c>
      <c r="K11" s="554"/>
      <c r="L11" s="554"/>
      <c r="M11" s="554"/>
      <c r="N11" s="554"/>
      <c r="O11" s="554"/>
      <c r="P11" s="1" t="s">
        <v>141</v>
      </c>
    </row>
    <row r="12" spans="2:21" ht="13.5" customHeight="1">
      <c r="B12" s="78"/>
      <c r="C12" s="78"/>
      <c r="D12" s="78"/>
      <c r="E12" s="78"/>
      <c r="F12" s="80"/>
      <c r="G12" s="4"/>
      <c r="H12" s="114"/>
      <c r="I12" s="4"/>
      <c r="J12" s="82"/>
      <c r="K12" s="82"/>
      <c r="L12" s="82"/>
      <c r="M12" s="82"/>
      <c r="N12" s="82"/>
      <c r="O12" s="82"/>
      <c r="P12" s="1"/>
    </row>
    <row r="13" spans="2:21" ht="21.75" customHeight="1">
      <c r="B13" s="78"/>
      <c r="C13" s="78"/>
      <c r="D13" s="78"/>
      <c r="E13" s="78"/>
      <c r="F13" s="80" t="s">
        <v>250</v>
      </c>
      <c r="G13" s="373" t="s">
        <v>123</v>
      </c>
      <c r="H13" s="373"/>
      <c r="I13" s="5"/>
      <c r="J13" s="554" t="str">
        <f>共通入力シート!C13&amp;""</f>
        <v/>
      </c>
      <c r="K13" s="554"/>
      <c r="L13" s="554"/>
      <c r="M13" s="554"/>
      <c r="N13" s="554"/>
      <c r="O13" s="554"/>
      <c r="P13" s="554"/>
    </row>
    <row r="14" spans="2:21" ht="21.75" customHeight="1">
      <c r="B14" s="78"/>
      <c r="C14" s="78"/>
      <c r="D14" s="78"/>
      <c r="E14" s="78"/>
      <c r="F14" s="248"/>
      <c r="G14" s="373" t="s">
        <v>133</v>
      </c>
      <c r="H14" s="373"/>
      <c r="I14" s="5"/>
      <c r="J14" s="554" t="str">
        <f>共通入力シート!C14&amp;""</f>
        <v/>
      </c>
      <c r="K14" s="554"/>
      <c r="L14" s="554"/>
      <c r="M14" s="554"/>
      <c r="N14" s="554"/>
      <c r="O14" s="554"/>
      <c r="P14" s="554"/>
    </row>
    <row r="15" spans="2:21" ht="21.75" customHeight="1">
      <c r="B15" s="78"/>
      <c r="C15" s="78"/>
      <c r="D15" s="78"/>
      <c r="E15" s="78"/>
      <c r="F15" s="248"/>
      <c r="G15" s="373" t="s">
        <v>136</v>
      </c>
      <c r="H15" s="373"/>
      <c r="I15" s="5"/>
      <c r="J15" s="554" t="str">
        <f>共通入力シート!C15&amp;"　"&amp;共通入力シート!C16&amp;""</f>
        <v>　</v>
      </c>
      <c r="K15" s="554"/>
      <c r="L15" s="554"/>
      <c r="M15" s="554"/>
      <c r="N15" s="554"/>
      <c r="O15" s="554"/>
      <c r="P15" s="1" t="s">
        <v>141</v>
      </c>
    </row>
    <row r="16" spans="2:21">
      <c r="B16" s="78"/>
      <c r="C16" s="78"/>
      <c r="D16" s="78"/>
      <c r="E16" s="78"/>
      <c r="F16" s="43"/>
      <c r="G16" s="78"/>
      <c r="H16" s="78"/>
      <c r="I16" s="78"/>
      <c r="J16" s="78"/>
      <c r="K16" s="78"/>
      <c r="L16" s="78"/>
      <c r="M16" s="78"/>
      <c r="N16" s="78"/>
      <c r="O16" s="78"/>
      <c r="P16" s="78"/>
    </row>
    <row r="17" spans="2:16">
      <c r="B17" s="78"/>
      <c r="C17" s="78"/>
      <c r="D17" s="78"/>
      <c r="E17" s="78"/>
      <c r="F17" s="43"/>
      <c r="G17" s="78"/>
      <c r="H17" s="78"/>
      <c r="I17" s="78"/>
      <c r="J17" s="78"/>
      <c r="K17" s="78"/>
      <c r="L17" s="78"/>
      <c r="M17" s="78"/>
      <c r="N17" s="78"/>
      <c r="O17" s="78"/>
      <c r="P17" s="78"/>
    </row>
    <row r="18" spans="2:16" ht="14.25">
      <c r="B18" s="548" t="s">
        <v>137</v>
      </c>
      <c r="C18" s="548"/>
      <c r="D18" s="548"/>
      <c r="E18" s="548"/>
      <c r="F18" s="548"/>
      <c r="G18" s="548"/>
      <c r="H18" s="548"/>
      <c r="I18" s="548"/>
      <c r="J18" s="548"/>
      <c r="K18" s="548"/>
      <c r="L18" s="548"/>
      <c r="M18" s="548"/>
      <c r="N18" s="548"/>
      <c r="O18" s="548"/>
      <c r="P18" s="548"/>
    </row>
    <row r="19" spans="2:16" ht="14.25">
      <c r="B19" s="79"/>
      <c r="C19" s="79"/>
      <c r="D19" s="79"/>
      <c r="E19" s="244"/>
      <c r="F19" s="244"/>
      <c r="G19" s="79"/>
      <c r="H19" s="79"/>
      <c r="I19" s="79"/>
      <c r="J19" s="79"/>
      <c r="K19" s="79"/>
      <c r="L19" s="79"/>
      <c r="M19" s="79"/>
      <c r="N19" s="79"/>
      <c r="O19" s="79"/>
      <c r="P19" s="79"/>
    </row>
    <row r="20" spans="2:16">
      <c r="B20" s="78"/>
      <c r="C20" s="78"/>
      <c r="D20" s="78"/>
      <c r="E20" s="78"/>
      <c r="F20" s="43"/>
      <c r="G20" s="78"/>
      <c r="H20" s="78"/>
      <c r="I20" s="78"/>
      <c r="J20" s="78"/>
      <c r="K20" s="78"/>
      <c r="L20" s="78"/>
      <c r="M20" s="78"/>
      <c r="N20" s="78"/>
      <c r="O20" s="78"/>
      <c r="P20" s="78"/>
    </row>
    <row r="21" spans="2:16">
      <c r="B21" s="78"/>
      <c r="C21" s="1" t="s">
        <v>138</v>
      </c>
      <c r="D21" s="78"/>
      <c r="E21" s="78"/>
      <c r="F21" s="43"/>
      <c r="G21" s="78"/>
      <c r="H21" s="78"/>
      <c r="I21" s="78"/>
      <c r="J21" s="78"/>
      <c r="K21" s="78"/>
      <c r="L21" s="78"/>
      <c r="M21" s="78"/>
      <c r="N21" s="78"/>
      <c r="O21" s="78"/>
      <c r="P21" s="78"/>
    </row>
    <row r="22" spans="2:16">
      <c r="B22" s="78"/>
      <c r="C22" s="78"/>
      <c r="D22" s="78"/>
      <c r="E22" s="78"/>
      <c r="F22" s="43"/>
      <c r="G22" s="78"/>
      <c r="H22" s="78"/>
      <c r="I22" s="78"/>
      <c r="J22" s="78"/>
      <c r="K22" s="78"/>
      <c r="L22" s="78"/>
      <c r="M22" s="78"/>
      <c r="N22" s="78"/>
      <c r="O22" s="78"/>
      <c r="P22" s="78"/>
    </row>
    <row r="23" spans="2:16">
      <c r="B23" s="78"/>
      <c r="C23" s="78"/>
      <c r="D23" s="78"/>
      <c r="E23" s="78"/>
      <c r="F23" s="43"/>
      <c r="G23" s="78"/>
      <c r="H23" s="78"/>
      <c r="I23" s="78"/>
      <c r="J23" s="78"/>
      <c r="K23" s="78"/>
      <c r="L23" s="78"/>
      <c r="M23" s="78"/>
      <c r="N23" s="78"/>
      <c r="O23" s="78"/>
      <c r="P23" s="78"/>
    </row>
    <row r="24" spans="2:16" ht="14.25">
      <c r="B24" s="78"/>
      <c r="C24" s="5" t="s">
        <v>116</v>
      </c>
      <c r="D24" s="297" t="str">
        <f>共通入力シート!C36</f>
        <v>山田町立山田小学校新校舎等建設工事</v>
      </c>
      <c r="E24" s="297"/>
      <c r="F24" s="297"/>
      <c r="G24" s="297"/>
      <c r="H24" s="297"/>
      <c r="I24" s="297"/>
      <c r="J24" s="297"/>
      <c r="K24" s="297"/>
      <c r="L24" s="297"/>
      <c r="M24" s="297"/>
      <c r="N24" s="297"/>
      <c r="O24" s="297"/>
      <c r="P24" s="297"/>
    </row>
    <row r="25" spans="2:16" ht="14.25">
      <c r="B25" s="78"/>
      <c r="C25" s="5"/>
      <c r="D25" s="148"/>
      <c r="E25" s="148"/>
      <c r="F25" s="148"/>
      <c r="G25" s="148"/>
      <c r="H25" s="148"/>
      <c r="I25" s="148"/>
      <c r="J25" s="148"/>
      <c r="K25" s="148"/>
      <c r="L25" s="148"/>
      <c r="M25" s="148"/>
      <c r="N25" s="148"/>
      <c r="O25" s="148"/>
      <c r="P25" s="148"/>
    </row>
    <row r="26" spans="2:16" ht="13.5" customHeight="1">
      <c r="B26" s="78"/>
      <c r="C26" s="78"/>
      <c r="D26" s="78"/>
      <c r="E26" s="78"/>
      <c r="F26" s="43"/>
      <c r="G26" s="78"/>
      <c r="H26" s="78"/>
      <c r="I26" s="78"/>
      <c r="J26" s="78"/>
      <c r="K26" s="78"/>
      <c r="L26" s="78"/>
      <c r="M26" s="78"/>
      <c r="N26" s="78"/>
      <c r="O26" s="78"/>
      <c r="P26" s="78"/>
    </row>
    <row r="27" spans="2:16">
      <c r="B27" s="78"/>
      <c r="C27" s="1" t="s">
        <v>139</v>
      </c>
      <c r="D27" s="364">
        <f>共通入力シート!C39</f>
        <v>44900</v>
      </c>
      <c r="E27" s="364"/>
      <c r="F27" s="364"/>
      <c r="G27" s="249"/>
      <c r="H27" s="147"/>
      <c r="I27" s="115"/>
      <c r="J27" s="78"/>
      <c r="K27" s="78"/>
      <c r="L27" s="78"/>
      <c r="M27" s="78"/>
      <c r="N27" s="78"/>
      <c r="O27" s="78"/>
      <c r="P27" s="78"/>
    </row>
    <row r="28" spans="2:16">
      <c r="B28" s="78"/>
      <c r="C28" s="1"/>
      <c r="D28" s="147"/>
      <c r="E28" s="147"/>
      <c r="F28" s="147"/>
      <c r="G28" s="147"/>
      <c r="H28" s="147"/>
      <c r="I28" s="115"/>
      <c r="J28" s="78"/>
      <c r="K28" s="78"/>
      <c r="L28" s="78"/>
      <c r="M28" s="78"/>
      <c r="N28" s="78"/>
      <c r="O28" s="78"/>
      <c r="P28" s="78"/>
    </row>
    <row r="29" spans="2:16" ht="13.5" customHeight="1">
      <c r="B29" s="78"/>
      <c r="C29" s="78"/>
      <c r="D29" s="78"/>
      <c r="E29" s="78"/>
      <c r="F29" s="43"/>
      <c r="G29" s="78"/>
      <c r="H29" s="78"/>
      <c r="I29" s="78"/>
      <c r="J29" s="78"/>
      <c r="K29" s="78"/>
      <c r="L29" s="78"/>
      <c r="M29" s="78"/>
      <c r="N29" s="78"/>
      <c r="O29" s="78"/>
      <c r="P29" s="78"/>
    </row>
    <row r="30" spans="2:16" ht="21" customHeight="1">
      <c r="B30" s="1" t="s">
        <v>105</v>
      </c>
      <c r="C30" s="78"/>
      <c r="D30" s="78"/>
      <c r="E30" s="78"/>
      <c r="F30" s="43"/>
      <c r="G30" s="78"/>
      <c r="H30" s="78"/>
      <c r="I30" s="78"/>
      <c r="J30" s="78"/>
      <c r="K30" s="78"/>
      <c r="L30" s="78"/>
      <c r="M30" s="78"/>
      <c r="N30" s="78"/>
      <c r="O30" s="78"/>
      <c r="P30" s="78"/>
    </row>
    <row r="31" spans="2:16" ht="21" customHeight="1">
      <c r="B31" s="78"/>
      <c r="C31" s="558" t="s">
        <v>142</v>
      </c>
      <c r="D31" s="558"/>
      <c r="E31" s="558"/>
      <c r="F31" s="558"/>
      <c r="G31" s="558"/>
      <c r="H31" s="558"/>
      <c r="I31" s="558"/>
      <c r="J31" s="558"/>
      <c r="K31" s="558"/>
      <c r="L31" s="558"/>
      <c r="M31" s="558"/>
      <c r="N31" s="558"/>
      <c r="O31" s="558"/>
      <c r="P31" s="558"/>
    </row>
    <row r="32" spans="2:16" ht="21" customHeight="1">
      <c r="B32" s="78"/>
      <c r="C32" s="1" t="s">
        <v>158</v>
      </c>
      <c r="D32" s="78"/>
      <c r="E32" s="78"/>
      <c r="F32" s="43"/>
      <c r="G32" s="78"/>
      <c r="H32" s="78"/>
      <c r="I32" s="78"/>
      <c r="J32" s="78"/>
      <c r="K32" s="78"/>
      <c r="L32" s="78"/>
      <c r="M32" s="78"/>
      <c r="N32" s="78"/>
      <c r="O32" s="78"/>
      <c r="P32" s="78"/>
    </row>
    <row r="33" spans="2:16" ht="21" customHeight="1">
      <c r="B33" s="78"/>
      <c r="C33" s="1" t="s">
        <v>140</v>
      </c>
      <c r="D33" s="78"/>
      <c r="E33" s="78"/>
      <c r="F33" s="43"/>
      <c r="G33" s="78"/>
      <c r="H33" s="78"/>
      <c r="I33" s="78"/>
      <c r="J33" s="78"/>
      <c r="K33" s="78"/>
      <c r="L33" s="78"/>
      <c r="M33" s="78"/>
      <c r="N33" s="78"/>
      <c r="O33" s="78"/>
      <c r="P33" s="78"/>
    </row>
    <row r="34" spans="2:16">
      <c r="B34" s="78"/>
      <c r="C34" s="78"/>
      <c r="D34" s="78"/>
      <c r="E34" s="78"/>
      <c r="F34" s="43"/>
      <c r="G34" s="78"/>
      <c r="H34" s="78"/>
      <c r="I34" s="78"/>
      <c r="J34" s="78"/>
      <c r="K34" s="78"/>
      <c r="L34" s="78"/>
      <c r="M34" s="78"/>
      <c r="N34" s="78"/>
      <c r="O34" s="78"/>
      <c r="P34" s="78"/>
    </row>
    <row r="35" spans="2:16">
      <c r="B35" s="78"/>
      <c r="C35" s="78"/>
      <c r="D35" s="78"/>
      <c r="E35" s="78"/>
      <c r="F35" s="43"/>
      <c r="G35" s="78"/>
      <c r="H35" s="78"/>
      <c r="I35" s="78"/>
      <c r="J35" s="78"/>
      <c r="K35" s="78"/>
      <c r="L35" s="78"/>
      <c r="M35" s="78"/>
      <c r="N35" s="78"/>
      <c r="O35" s="78"/>
      <c r="P35" s="78"/>
    </row>
    <row r="36" spans="2:16">
      <c r="B36" s="78"/>
      <c r="C36" s="78"/>
      <c r="D36" s="78"/>
      <c r="E36" s="78"/>
      <c r="F36" s="43"/>
      <c r="G36" s="78"/>
      <c r="H36" s="78"/>
      <c r="I36" s="78"/>
      <c r="J36" s="78"/>
      <c r="K36" s="78"/>
      <c r="L36" s="78"/>
      <c r="M36" s="78"/>
      <c r="N36" s="78"/>
      <c r="O36" s="78"/>
      <c r="P36" s="78"/>
    </row>
    <row r="37" spans="2:16">
      <c r="B37" s="78"/>
      <c r="C37" s="78"/>
      <c r="D37" s="78"/>
      <c r="E37" s="78"/>
      <c r="F37" s="43"/>
      <c r="G37" s="78"/>
      <c r="H37" s="78"/>
      <c r="I37" s="78"/>
      <c r="J37" s="78"/>
      <c r="K37" s="78"/>
      <c r="L37" s="78"/>
      <c r="M37" s="78"/>
      <c r="N37" s="78"/>
      <c r="O37" s="78"/>
      <c r="P37" s="78"/>
    </row>
    <row r="38" spans="2:16">
      <c r="B38" s="78"/>
      <c r="C38" s="78"/>
      <c r="D38" s="78"/>
      <c r="E38" s="78"/>
      <c r="F38" s="43"/>
      <c r="G38" s="78"/>
      <c r="H38" s="78"/>
      <c r="I38" s="78"/>
      <c r="J38" s="78"/>
      <c r="K38" s="78"/>
      <c r="L38" s="78"/>
      <c r="M38" s="78"/>
      <c r="N38" s="78"/>
      <c r="O38" s="78"/>
      <c r="P38" s="78"/>
    </row>
    <row r="39" spans="2:16">
      <c r="B39" s="78"/>
      <c r="C39" s="78"/>
      <c r="D39" s="78"/>
      <c r="E39" s="78"/>
      <c r="F39" s="43"/>
      <c r="G39" s="78"/>
      <c r="H39" s="78"/>
      <c r="I39" s="78"/>
      <c r="J39" s="78"/>
      <c r="K39" s="78"/>
      <c r="L39" s="78"/>
      <c r="M39" s="78"/>
      <c r="N39" s="78"/>
      <c r="O39" s="78"/>
      <c r="P39" s="78"/>
    </row>
    <row r="40" spans="2:16">
      <c r="B40" s="78"/>
      <c r="C40" s="78"/>
      <c r="D40" s="78"/>
      <c r="E40" s="78"/>
      <c r="F40" s="43"/>
      <c r="G40" s="78"/>
      <c r="H40" s="78"/>
      <c r="I40" s="78"/>
      <c r="J40" s="78"/>
      <c r="K40" s="78"/>
      <c r="L40" s="78"/>
      <c r="M40" s="78"/>
      <c r="N40" s="78"/>
      <c r="O40" s="78"/>
      <c r="P40" s="78"/>
    </row>
    <row r="41" spans="2:16">
      <c r="B41" s="78"/>
      <c r="C41" s="78"/>
      <c r="D41" s="78"/>
      <c r="E41" s="78"/>
      <c r="F41" s="43"/>
      <c r="G41" s="78"/>
      <c r="H41" s="78"/>
      <c r="I41" s="78"/>
      <c r="J41" s="78"/>
      <c r="K41" s="78"/>
      <c r="L41" s="78"/>
      <c r="M41" s="78"/>
      <c r="N41" s="78"/>
      <c r="O41" s="78"/>
      <c r="P41" s="78"/>
    </row>
    <row r="42" spans="2:16">
      <c r="B42" s="78"/>
      <c r="C42" s="78"/>
      <c r="D42" s="78"/>
      <c r="E42" s="78"/>
      <c r="F42" s="43"/>
      <c r="G42" s="78"/>
      <c r="H42" s="78"/>
      <c r="I42" s="78"/>
      <c r="J42" s="78"/>
      <c r="K42" s="78"/>
      <c r="L42" s="78"/>
      <c r="M42" s="78"/>
      <c r="N42" s="78"/>
      <c r="O42" s="78"/>
      <c r="P42" s="78"/>
    </row>
    <row r="43" spans="2:16">
      <c r="B43" s="78"/>
      <c r="C43" s="78"/>
      <c r="D43" s="78"/>
      <c r="E43" s="78"/>
      <c r="F43" s="43"/>
      <c r="G43" s="78"/>
      <c r="H43" s="78"/>
      <c r="I43" s="78"/>
      <c r="J43" s="78"/>
      <c r="K43" s="78"/>
      <c r="L43" s="78"/>
      <c r="M43" s="78"/>
      <c r="N43" s="78"/>
      <c r="O43" s="78"/>
      <c r="P43" s="78"/>
    </row>
    <row r="44" spans="2:16">
      <c r="B44" s="78"/>
      <c r="C44" s="78"/>
      <c r="D44" s="78"/>
      <c r="E44" s="78"/>
      <c r="F44" s="43"/>
      <c r="G44" s="78"/>
      <c r="H44" s="78"/>
      <c r="I44" s="78"/>
      <c r="J44" s="78"/>
      <c r="K44" s="78"/>
      <c r="L44" s="78"/>
      <c r="M44" s="78"/>
      <c r="N44" s="78"/>
      <c r="O44" s="78"/>
      <c r="P44" s="78"/>
    </row>
    <row r="45" spans="2:16">
      <c r="B45" s="78"/>
      <c r="C45" s="78"/>
      <c r="D45" s="78"/>
      <c r="E45" s="78"/>
      <c r="F45" s="43"/>
      <c r="G45" s="78"/>
      <c r="H45" s="78"/>
      <c r="I45" s="78"/>
      <c r="J45" s="78"/>
      <c r="K45" s="78"/>
      <c r="L45" s="78"/>
      <c r="M45" s="78"/>
      <c r="N45" s="78"/>
      <c r="O45" s="78"/>
      <c r="P45" s="78"/>
    </row>
    <row r="46" spans="2:16">
      <c r="B46" s="78"/>
      <c r="C46" s="78"/>
      <c r="D46" s="78"/>
      <c r="E46" s="78"/>
      <c r="F46" s="43"/>
      <c r="G46" s="78"/>
      <c r="H46" s="78"/>
      <c r="I46" s="78"/>
      <c r="J46" s="78"/>
      <c r="K46" s="78"/>
      <c r="L46" s="78"/>
      <c r="M46" s="78"/>
      <c r="N46" s="78"/>
      <c r="O46" s="78"/>
      <c r="P46" s="78"/>
    </row>
    <row r="47" spans="2:16">
      <c r="B47" s="78"/>
      <c r="C47" s="78"/>
      <c r="D47" s="78"/>
      <c r="E47" s="78"/>
      <c r="F47" s="43"/>
      <c r="G47" s="78"/>
      <c r="H47" s="78"/>
      <c r="I47" s="78"/>
      <c r="J47" s="78"/>
      <c r="K47" s="78"/>
      <c r="L47" s="78"/>
      <c r="M47" s="78"/>
      <c r="N47" s="78"/>
      <c r="O47" s="78"/>
      <c r="P47" s="78"/>
    </row>
    <row r="48" spans="2:16">
      <c r="B48" s="78"/>
      <c r="C48" s="78"/>
      <c r="D48" s="78"/>
      <c r="E48" s="78"/>
      <c r="F48" s="43"/>
      <c r="G48" s="78"/>
      <c r="H48" s="78"/>
      <c r="I48" s="78"/>
      <c r="J48" s="78"/>
      <c r="K48" s="78"/>
      <c r="L48" s="78"/>
      <c r="M48" s="78"/>
      <c r="N48" s="78"/>
      <c r="O48" s="78"/>
      <c r="P48" s="78"/>
    </row>
    <row r="49" spans="2:16">
      <c r="B49" s="78"/>
      <c r="C49" s="78"/>
      <c r="D49" s="78"/>
      <c r="E49" s="78"/>
      <c r="F49" s="43"/>
      <c r="G49" s="78"/>
      <c r="H49" s="78"/>
      <c r="I49" s="78"/>
      <c r="J49" s="78"/>
      <c r="K49" s="78"/>
      <c r="L49" s="78"/>
      <c r="M49" s="78"/>
      <c r="N49" s="78"/>
      <c r="O49" s="78"/>
      <c r="P49" s="78"/>
    </row>
    <row r="50" spans="2:16">
      <c r="B50" s="78"/>
      <c r="C50" s="78"/>
      <c r="D50" s="78"/>
      <c r="E50" s="78"/>
      <c r="F50" s="43"/>
      <c r="G50" s="78"/>
      <c r="H50" s="78"/>
      <c r="I50" s="78"/>
      <c r="J50" s="78"/>
      <c r="K50" s="78"/>
      <c r="L50" s="78"/>
      <c r="M50" s="78"/>
      <c r="N50" s="78"/>
      <c r="O50" s="78"/>
      <c r="P50" s="78"/>
    </row>
    <row r="51" spans="2:16">
      <c r="B51" s="78"/>
      <c r="C51" s="78"/>
      <c r="D51" s="78"/>
      <c r="E51" s="78"/>
      <c r="F51" s="43"/>
      <c r="G51" s="78"/>
      <c r="H51" s="78"/>
      <c r="I51" s="78"/>
      <c r="J51" s="78"/>
      <c r="K51" s="78"/>
      <c r="L51" s="78"/>
      <c r="M51" s="78"/>
      <c r="N51" s="78"/>
      <c r="O51" s="78"/>
      <c r="P51" s="78"/>
    </row>
  </sheetData>
  <mergeCells count="19">
    <mergeCell ref="J3:K3"/>
    <mergeCell ref="C31:P31"/>
    <mergeCell ref="J9:P9"/>
    <mergeCell ref="J10:P10"/>
    <mergeCell ref="J11:O11"/>
    <mergeCell ref="G9:H9"/>
    <mergeCell ref="G10:H10"/>
    <mergeCell ref="G11:H11"/>
    <mergeCell ref="D24:P24"/>
    <mergeCell ref="B18:P18"/>
    <mergeCell ref="G13:H13"/>
    <mergeCell ref="J13:P13"/>
    <mergeCell ref="G14:H14"/>
    <mergeCell ref="J14:P14"/>
    <mergeCell ref="G15:H15"/>
    <mergeCell ref="J15:O15"/>
    <mergeCell ref="D27:F27"/>
    <mergeCell ref="I7:P7"/>
    <mergeCell ref="F7:G7"/>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zoomScaleNormal="100" workbookViewId="0"/>
  </sheetViews>
  <sheetFormatPr defaultRowHeight="13.5"/>
  <cols>
    <col min="1" max="2" width="9" style="83"/>
    <col min="3" max="3" width="5.875" style="83" customWidth="1"/>
    <col min="4" max="4" width="11.875" style="83" bestFit="1" customWidth="1"/>
    <col min="5" max="16384" width="9" style="83"/>
  </cols>
  <sheetData>
    <row r="1" spans="2:15" ht="18.75">
      <c r="B1" s="84" t="s">
        <v>70</v>
      </c>
      <c r="C1" s="559" t="s">
        <v>71</v>
      </c>
      <c r="D1" s="559"/>
      <c r="E1" s="84"/>
      <c r="F1" s="84"/>
      <c r="G1" s="84"/>
      <c r="H1" s="84"/>
      <c r="I1" s="84"/>
      <c r="J1" s="84"/>
      <c r="M1" s="42"/>
      <c r="N1" s="42"/>
      <c r="O1" s="42"/>
    </row>
    <row r="2" spans="2:15" ht="14.25" thickBot="1">
      <c r="B2" s="84"/>
      <c r="C2" s="84"/>
      <c r="D2" s="84"/>
      <c r="E2" s="84"/>
      <c r="F2" s="84"/>
      <c r="G2" s="84"/>
      <c r="H2" s="84"/>
      <c r="I2" s="84"/>
      <c r="J2" s="84"/>
      <c r="M2" s="122" t="s">
        <v>143</v>
      </c>
      <c r="N2" s="42"/>
      <c r="O2" s="42"/>
    </row>
    <row r="3" spans="2:15" ht="12" customHeight="1">
      <c r="B3" s="85" t="s">
        <v>72</v>
      </c>
      <c r="C3" s="86"/>
      <c r="D3" s="87"/>
      <c r="E3" s="87"/>
      <c r="F3" s="87"/>
      <c r="G3" s="87"/>
      <c r="H3" s="87"/>
      <c r="I3" s="87"/>
      <c r="J3" s="88"/>
      <c r="M3" s="42"/>
      <c r="N3" s="42"/>
      <c r="O3" s="42"/>
    </row>
    <row r="4" spans="2:15" ht="17.25">
      <c r="B4" s="84"/>
      <c r="C4" s="89"/>
      <c r="D4" s="560" t="s">
        <v>73</v>
      </c>
      <c r="E4" s="560"/>
      <c r="F4" s="90"/>
      <c r="G4" s="90"/>
      <c r="H4" s="90"/>
      <c r="I4" s="91"/>
      <c r="J4" s="92"/>
      <c r="M4" s="42"/>
      <c r="N4" s="42"/>
      <c r="O4" s="42"/>
    </row>
    <row r="5" spans="2:15" ht="12" customHeight="1">
      <c r="B5" s="84"/>
      <c r="C5" s="89"/>
      <c r="D5" s="90"/>
      <c r="E5" s="90"/>
      <c r="F5" s="90"/>
      <c r="G5" s="90"/>
      <c r="H5" s="90"/>
      <c r="I5" s="91"/>
      <c r="J5" s="92"/>
      <c r="M5" s="42"/>
      <c r="N5" s="42"/>
      <c r="O5" s="42"/>
    </row>
    <row r="6" spans="2:15" ht="17.25">
      <c r="B6" s="84"/>
      <c r="C6" s="89"/>
      <c r="D6" s="560" t="s">
        <v>74</v>
      </c>
      <c r="E6" s="560"/>
      <c r="F6" s="560"/>
      <c r="G6" s="560"/>
      <c r="H6" s="560"/>
      <c r="I6" s="91"/>
      <c r="J6" s="92"/>
    </row>
    <row r="7" spans="2:15" ht="15" customHeight="1">
      <c r="B7" s="84"/>
      <c r="C7" s="89"/>
      <c r="D7" s="90"/>
      <c r="E7" s="90"/>
      <c r="F7" s="90"/>
      <c r="G7" s="90"/>
      <c r="H7" s="90"/>
      <c r="I7" s="91"/>
      <c r="J7" s="92"/>
    </row>
    <row r="8" spans="2:15" ht="15" customHeight="1">
      <c r="B8" s="84"/>
      <c r="C8" s="93"/>
      <c r="D8" s="90"/>
      <c r="E8" s="90"/>
      <c r="F8" s="90"/>
      <c r="G8" s="90"/>
      <c r="H8" s="90"/>
      <c r="I8" s="91"/>
      <c r="J8" s="92"/>
    </row>
    <row r="9" spans="2:15" ht="17.25">
      <c r="B9" s="84"/>
      <c r="C9" s="89"/>
      <c r="D9" s="560" t="s">
        <v>75</v>
      </c>
      <c r="E9" s="560"/>
      <c r="F9" s="560"/>
      <c r="G9" s="560"/>
      <c r="H9" s="90"/>
      <c r="I9" s="91"/>
      <c r="J9" s="92"/>
    </row>
    <row r="10" spans="2:15">
      <c r="B10" s="84"/>
      <c r="C10" s="93"/>
      <c r="D10" s="90"/>
      <c r="E10" s="90"/>
      <c r="F10" s="90"/>
      <c r="G10" s="90"/>
      <c r="H10" s="90"/>
      <c r="I10" s="91"/>
      <c r="J10" s="92"/>
    </row>
    <row r="11" spans="2:15">
      <c r="B11" s="84"/>
      <c r="C11" s="93"/>
      <c r="D11" s="90"/>
      <c r="E11" s="90"/>
      <c r="F11" s="90"/>
      <c r="G11" s="90"/>
      <c r="H11" s="90"/>
      <c r="I11" s="91"/>
      <c r="J11" s="92"/>
    </row>
    <row r="12" spans="2:15">
      <c r="B12" s="84"/>
      <c r="C12" s="93"/>
      <c r="D12" s="90"/>
      <c r="E12" s="90"/>
      <c r="F12" s="90"/>
      <c r="G12" s="90"/>
      <c r="H12" s="90"/>
      <c r="I12" s="91"/>
      <c r="J12" s="92"/>
    </row>
    <row r="13" spans="2:15" ht="17.25">
      <c r="B13" s="84"/>
      <c r="C13" s="89"/>
      <c r="D13" s="560" t="s">
        <v>76</v>
      </c>
      <c r="E13" s="560"/>
      <c r="F13" s="90"/>
      <c r="G13" s="90"/>
      <c r="H13" s="90"/>
      <c r="I13" s="91"/>
      <c r="J13" s="92"/>
    </row>
    <row r="14" spans="2:15" ht="10.5" customHeight="1">
      <c r="B14" s="84"/>
      <c r="C14" s="89"/>
      <c r="D14" s="90"/>
      <c r="E14" s="90"/>
      <c r="F14" s="90"/>
      <c r="G14" s="90"/>
      <c r="H14" s="90"/>
      <c r="I14" s="91"/>
      <c r="J14" s="92"/>
    </row>
    <row r="15" spans="2:15" ht="10.5" customHeight="1">
      <c r="B15" s="84"/>
      <c r="C15" s="93"/>
      <c r="D15" s="90"/>
      <c r="E15" s="90"/>
      <c r="F15" s="90"/>
      <c r="G15" s="90"/>
      <c r="H15" s="90"/>
      <c r="I15" s="91"/>
      <c r="J15" s="92"/>
    </row>
    <row r="16" spans="2:15" ht="36" customHeight="1" thickBot="1">
      <c r="B16" s="84"/>
      <c r="C16" s="94"/>
      <c r="D16" s="95" t="s">
        <v>65</v>
      </c>
      <c r="E16" s="563" t="str">
        <f>共通入力シート!C36</f>
        <v>山田町立山田小学校新校舎等建設工事</v>
      </c>
      <c r="F16" s="563"/>
      <c r="G16" s="563"/>
      <c r="H16" s="563"/>
      <c r="I16" s="563"/>
      <c r="J16" s="92"/>
    </row>
    <row r="17" spans="2:10" ht="10.5" customHeight="1">
      <c r="B17" s="84"/>
      <c r="C17" s="89"/>
      <c r="D17" s="90"/>
      <c r="E17" s="565"/>
      <c r="F17" s="565"/>
      <c r="G17" s="565"/>
      <c r="H17" s="565"/>
      <c r="I17" s="565"/>
      <c r="J17" s="92"/>
    </row>
    <row r="18" spans="2:10" ht="10.5" customHeight="1">
      <c r="B18" s="84"/>
      <c r="C18" s="93"/>
      <c r="D18" s="90"/>
      <c r="E18" s="90"/>
      <c r="F18" s="90"/>
      <c r="G18" s="90"/>
      <c r="H18" s="90"/>
      <c r="I18" s="91"/>
      <c r="J18" s="92"/>
    </row>
    <row r="19" spans="2:10" ht="18" thickBot="1">
      <c r="B19" s="84"/>
      <c r="C19" s="93"/>
      <c r="D19" s="95" t="s">
        <v>77</v>
      </c>
      <c r="E19" s="564" t="str">
        <f>TEXT(共通入力シート!C39,"[DBNum3][$-ja-JP]ggge年m月d日（aaa）")&amp;TEXT(共通入力シート!C40,"[$-ja-JP] AM/PMh:mm;@")</f>
        <v>令和４年１２月５日(月) 午前10:00</v>
      </c>
      <c r="F19" s="564"/>
      <c r="G19" s="564"/>
      <c r="H19" s="564"/>
      <c r="I19" s="564"/>
      <c r="J19" s="92"/>
    </row>
    <row r="20" spans="2:10" ht="12" customHeight="1" thickBot="1">
      <c r="B20" s="84"/>
      <c r="C20" s="96"/>
      <c r="D20" s="97"/>
      <c r="E20" s="97"/>
      <c r="F20" s="97"/>
      <c r="G20" s="97"/>
      <c r="H20" s="97"/>
      <c r="I20" s="97"/>
      <c r="J20" s="98"/>
    </row>
    <row r="21" spans="2:10">
      <c r="B21" s="84"/>
      <c r="C21" s="84"/>
      <c r="D21" s="84"/>
      <c r="E21" s="84"/>
      <c r="F21" s="84"/>
      <c r="G21" s="84"/>
      <c r="H21" s="84"/>
      <c r="I21" s="84"/>
      <c r="J21" s="84"/>
    </row>
    <row r="22" spans="2:10" ht="14.25" thickBot="1">
      <c r="B22" s="84"/>
      <c r="C22" s="84"/>
      <c r="D22" s="84"/>
      <c r="E22" s="84"/>
      <c r="F22" s="84"/>
      <c r="G22" s="84"/>
      <c r="H22" s="84"/>
      <c r="I22" s="84"/>
      <c r="J22" s="84"/>
    </row>
    <row r="23" spans="2:10" ht="14.25">
      <c r="B23" s="85" t="s">
        <v>78</v>
      </c>
      <c r="C23" s="86"/>
      <c r="D23" s="87"/>
      <c r="E23" s="87"/>
      <c r="F23" s="87"/>
      <c r="G23" s="87"/>
      <c r="H23" s="87"/>
      <c r="I23" s="87"/>
      <c r="J23" s="88"/>
    </row>
    <row r="24" spans="2:10" ht="20.25" customHeight="1">
      <c r="B24" s="84"/>
      <c r="C24" s="94"/>
      <c r="D24" s="95" t="s">
        <v>79</v>
      </c>
      <c r="E24" s="95" t="s">
        <v>80</v>
      </c>
      <c r="F24" s="561" t="str">
        <f>共通入力シート!C7&amp;""</f>
        <v/>
      </c>
      <c r="G24" s="561"/>
      <c r="H24" s="561"/>
      <c r="I24" s="561"/>
      <c r="J24" s="99"/>
    </row>
    <row r="25" spans="2:10" ht="24" customHeight="1" thickBot="1">
      <c r="B25" s="84"/>
      <c r="C25" s="94"/>
      <c r="D25" s="91"/>
      <c r="E25" s="91"/>
      <c r="F25" s="562"/>
      <c r="G25" s="562"/>
      <c r="H25" s="562"/>
      <c r="I25" s="562"/>
      <c r="J25" s="99"/>
    </row>
    <row r="26" spans="2:10">
      <c r="B26" s="84"/>
      <c r="C26" s="94"/>
      <c r="D26" s="91"/>
      <c r="E26" s="91"/>
      <c r="F26" s="91"/>
      <c r="G26" s="91"/>
      <c r="H26" s="91"/>
      <c r="I26" s="91"/>
      <c r="J26" s="92"/>
    </row>
    <row r="27" spans="2:10" ht="66" customHeight="1" thickBot="1">
      <c r="B27" s="84"/>
      <c r="C27" s="94"/>
      <c r="D27" s="91"/>
      <c r="E27" s="155" t="s">
        <v>175</v>
      </c>
      <c r="F27" s="566" t="str">
        <f>共通入力シート!C6&amp;""</f>
        <v/>
      </c>
      <c r="G27" s="566"/>
      <c r="H27" s="566"/>
      <c r="I27" s="566"/>
      <c r="J27" s="92"/>
    </row>
    <row r="28" spans="2:10" ht="14.25" thickBot="1">
      <c r="B28" s="84"/>
      <c r="C28" s="96"/>
      <c r="D28" s="97"/>
      <c r="E28" s="97"/>
      <c r="F28" s="97"/>
      <c r="G28" s="97"/>
      <c r="H28" s="97"/>
      <c r="I28" s="97"/>
      <c r="J28" s="98"/>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sheetData>
  <mergeCells count="10">
    <mergeCell ref="F24:I25"/>
    <mergeCell ref="E16:I16"/>
    <mergeCell ref="E19:I19"/>
    <mergeCell ref="E17:I17"/>
    <mergeCell ref="F27:I27"/>
    <mergeCell ref="C1:D1"/>
    <mergeCell ref="D4:E4"/>
    <mergeCell ref="D6:H6"/>
    <mergeCell ref="D9:G9"/>
    <mergeCell ref="D13:E13"/>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zoomScaleNormal="100" workbookViewId="0"/>
  </sheetViews>
  <sheetFormatPr defaultRowHeight="13.5"/>
  <cols>
    <col min="1" max="2" width="9" style="83"/>
    <col min="3" max="3" width="7.125" style="83" customWidth="1"/>
    <col min="4" max="4" width="14.625" style="83" bestFit="1" customWidth="1"/>
    <col min="5" max="5" width="10" style="83" customWidth="1"/>
    <col min="6" max="6" width="4.625" style="83" customWidth="1"/>
    <col min="7" max="16384" width="9" style="83"/>
  </cols>
  <sheetData>
    <row r="1" spans="2:15" ht="18.75">
      <c r="B1" s="84"/>
      <c r="C1" s="559" t="s">
        <v>81</v>
      </c>
      <c r="D1" s="559"/>
      <c r="E1" s="84"/>
      <c r="F1" s="84"/>
      <c r="G1" s="84"/>
      <c r="H1" s="84"/>
      <c r="I1" s="84"/>
      <c r="J1" s="84"/>
      <c r="M1" s="42"/>
      <c r="N1" s="42"/>
      <c r="O1" s="42"/>
    </row>
    <row r="2" spans="2:15" ht="14.25" thickBot="1">
      <c r="B2" s="84"/>
      <c r="C2" s="84"/>
      <c r="D2" s="84"/>
      <c r="E2" s="84"/>
      <c r="F2" s="84"/>
      <c r="G2" s="84"/>
      <c r="H2" s="84"/>
      <c r="I2" s="84"/>
      <c r="J2" s="84"/>
      <c r="M2" s="122" t="s">
        <v>143</v>
      </c>
      <c r="N2" s="42"/>
      <c r="O2" s="42"/>
    </row>
    <row r="3" spans="2:15" ht="10.5" customHeight="1">
      <c r="B3" s="84"/>
      <c r="C3" s="86"/>
      <c r="D3" s="87"/>
      <c r="E3" s="87"/>
      <c r="F3" s="87"/>
      <c r="G3" s="87"/>
      <c r="H3" s="87"/>
      <c r="I3" s="87"/>
      <c r="J3" s="88"/>
      <c r="M3" s="42"/>
      <c r="N3" s="42"/>
      <c r="O3" s="42"/>
    </row>
    <row r="4" spans="2:15" ht="17.25">
      <c r="B4" s="84"/>
      <c r="C4" s="94"/>
      <c r="D4" s="560" t="s">
        <v>82</v>
      </c>
      <c r="E4" s="560"/>
      <c r="F4" s="560"/>
      <c r="G4" s="560"/>
      <c r="H4" s="91"/>
      <c r="I4" s="91"/>
      <c r="J4" s="92"/>
      <c r="M4" s="42"/>
      <c r="N4" s="42"/>
      <c r="O4" s="42"/>
    </row>
    <row r="5" spans="2:15">
      <c r="B5" s="84"/>
      <c r="C5" s="94"/>
      <c r="D5" s="91"/>
      <c r="E5" s="91"/>
      <c r="F5" s="91"/>
      <c r="G5" s="91"/>
      <c r="H5" s="91"/>
      <c r="I5" s="91"/>
      <c r="J5" s="92"/>
      <c r="M5" s="42"/>
      <c r="N5" s="42"/>
      <c r="O5" s="42"/>
    </row>
    <row r="6" spans="2:15" ht="23.1" customHeight="1" thickBot="1">
      <c r="B6" s="84"/>
      <c r="C6" s="94"/>
      <c r="D6" s="95" t="s">
        <v>83</v>
      </c>
      <c r="E6" s="569" t="str">
        <f>TEXT(共通入力シート!C39,"[DBNum3][$-ja-JP]ggge年m月d日（aaa）")&amp;TEXT(共通入力シート!C40,"[$-ja-JP] AM/PMh:mm;@")</f>
        <v>令和４年１２月５日(月) 午前10:00</v>
      </c>
      <c r="F6" s="569"/>
      <c r="G6" s="569"/>
      <c r="H6" s="569"/>
      <c r="I6" s="569"/>
      <c r="J6" s="92"/>
    </row>
    <row r="7" spans="2:15" ht="36" customHeight="1" thickBot="1">
      <c r="B7" s="84"/>
      <c r="C7" s="94"/>
      <c r="D7" s="95" t="s">
        <v>65</v>
      </c>
      <c r="E7" s="568" t="str">
        <f>共通入力シート!C36</f>
        <v>山田町立山田小学校新校舎等建設工事</v>
      </c>
      <c r="F7" s="568"/>
      <c r="G7" s="568"/>
      <c r="H7" s="568"/>
      <c r="I7" s="568"/>
      <c r="J7" s="92"/>
    </row>
    <row r="8" spans="2:15" ht="60" customHeight="1" thickBot="1">
      <c r="B8" s="84"/>
      <c r="C8" s="94"/>
      <c r="D8" s="155" t="s">
        <v>175</v>
      </c>
      <c r="E8" s="567" t="str">
        <f>共通入力シート!C6&amp;""</f>
        <v/>
      </c>
      <c r="F8" s="567"/>
      <c r="G8" s="567"/>
      <c r="H8" s="567"/>
      <c r="I8" s="567"/>
      <c r="J8" s="92"/>
    </row>
    <row r="9" spans="2:15" ht="10.5" customHeight="1" thickBot="1">
      <c r="B9" s="84"/>
      <c r="C9" s="96"/>
      <c r="D9" s="97"/>
      <c r="E9" s="97"/>
      <c r="F9" s="97"/>
      <c r="G9" s="97"/>
      <c r="H9" s="97"/>
      <c r="I9" s="97"/>
      <c r="J9" s="98"/>
    </row>
    <row r="10" spans="2:15" ht="14.25" customHeight="1">
      <c r="B10" s="84"/>
      <c r="C10" s="84"/>
      <c r="D10" s="84"/>
      <c r="E10" s="84"/>
      <c r="F10" s="84"/>
      <c r="G10" s="84"/>
      <c r="H10" s="84"/>
      <c r="I10" s="84"/>
      <c r="J10" s="84"/>
    </row>
    <row r="11" spans="2:15">
      <c r="B11" s="84"/>
      <c r="C11" s="84"/>
      <c r="D11" s="84"/>
      <c r="E11" s="84"/>
      <c r="F11" s="84"/>
      <c r="G11" s="84"/>
      <c r="H11" s="84"/>
      <c r="I11" s="84"/>
      <c r="J11" s="84"/>
    </row>
    <row r="12" spans="2:15">
      <c r="B12" s="84"/>
      <c r="C12" s="84"/>
      <c r="D12" s="84"/>
      <c r="E12" s="84"/>
      <c r="F12" s="84"/>
      <c r="G12" s="84"/>
      <c r="H12" s="84"/>
      <c r="I12" s="84"/>
      <c r="J12" s="84"/>
    </row>
    <row r="13" spans="2:15">
      <c r="B13" s="84"/>
      <c r="C13" s="84"/>
      <c r="D13" s="84"/>
      <c r="E13" s="84"/>
      <c r="F13" s="84"/>
      <c r="G13" s="84"/>
      <c r="H13" s="84"/>
      <c r="I13" s="84"/>
      <c r="J13" s="84"/>
    </row>
    <row r="14" spans="2:15">
      <c r="B14" s="84"/>
      <c r="C14" s="84"/>
      <c r="D14" s="84"/>
      <c r="E14" s="84"/>
      <c r="F14" s="84"/>
      <c r="G14" s="84"/>
      <c r="H14" s="84"/>
      <c r="I14" s="84"/>
      <c r="J14" s="84"/>
    </row>
    <row r="15" spans="2:15">
      <c r="B15" s="84"/>
      <c r="C15" s="84"/>
      <c r="D15" s="84"/>
      <c r="E15" s="84"/>
      <c r="F15" s="84"/>
      <c r="G15" s="84"/>
      <c r="H15" s="84"/>
      <c r="I15" s="84"/>
      <c r="J15" s="84"/>
    </row>
    <row r="16" spans="2:15">
      <c r="B16" s="84"/>
      <c r="C16" s="84"/>
      <c r="D16" s="84"/>
      <c r="E16" s="84"/>
      <c r="F16" s="84"/>
      <c r="G16" s="84"/>
      <c r="H16" s="84"/>
      <c r="I16" s="84"/>
      <c r="J16" s="84"/>
    </row>
    <row r="17" spans="2:10">
      <c r="B17" s="84"/>
      <c r="C17" s="84"/>
      <c r="D17" s="84"/>
      <c r="E17" s="84"/>
      <c r="F17" s="84"/>
      <c r="G17" s="84"/>
      <c r="H17" s="84"/>
      <c r="I17" s="84"/>
      <c r="J17" s="84"/>
    </row>
    <row r="18" spans="2:10">
      <c r="B18" s="84"/>
      <c r="C18" s="84"/>
      <c r="D18" s="84"/>
      <c r="E18" s="84"/>
      <c r="F18" s="84"/>
      <c r="G18" s="84"/>
      <c r="H18" s="84"/>
      <c r="I18" s="84"/>
      <c r="J18" s="84"/>
    </row>
    <row r="19" spans="2:10">
      <c r="B19" s="84"/>
      <c r="C19" s="84"/>
      <c r="D19" s="84"/>
      <c r="E19" s="84"/>
      <c r="F19" s="84"/>
      <c r="G19" s="84"/>
      <c r="H19" s="84"/>
      <c r="I19" s="84"/>
      <c r="J19" s="84"/>
    </row>
    <row r="20" spans="2:10">
      <c r="B20" s="84"/>
      <c r="C20" s="84"/>
      <c r="D20" s="84"/>
      <c r="E20" s="84"/>
      <c r="F20" s="84"/>
      <c r="G20" s="84"/>
      <c r="H20" s="84"/>
      <c r="I20" s="84"/>
      <c r="J20" s="84"/>
    </row>
    <row r="21" spans="2:10">
      <c r="B21" s="84"/>
      <c r="C21" s="84"/>
      <c r="D21" s="84"/>
      <c r="E21" s="84"/>
      <c r="F21" s="84"/>
      <c r="G21" s="84"/>
      <c r="H21" s="84"/>
      <c r="I21" s="84"/>
      <c r="J21" s="84"/>
    </row>
    <row r="22" spans="2:10">
      <c r="B22" s="84"/>
      <c r="C22" s="84"/>
      <c r="D22" s="84"/>
      <c r="E22" s="84"/>
      <c r="F22" s="84"/>
      <c r="G22" s="84"/>
      <c r="H22" s="84"/>
      <c r="I22" s="84"/>
      <c r="J22" s="84"/>
    </row>
    <row r="23" spans="2:10">
      <c r="B23" s="84"/>
      <c r="C23" s="84"/>
      <c r="D23" s="84"/>
      <c r="E23" s="84"/>
      <c r="F23" s="84"/>
      <c r="G23" s="84"/>
      <c r="H23" s="84"/>
      <c r="I23" s="84"/>
      <c r="J23" s="84"/>
    </row>
    <row r="24" spans="2:10">
      <c r="B24" s="84"/>
      <c r="C24" s="84"/>
      <c r="D24" s="84"/>
      <c r="E24" s="84"/>
      <c r="F24" s="84"/>
      <c r="G24" s="84"/>
      <c r="H24" s="84"/>
      <c r="I24" s="84"/>
      <c r="J24" s="84"/>
    </row>
    <row r="25" spans="2:10">
      <c r="B25" s="84"/>
      <c r="C25" s="84"/>
      <c r="D25" s="84"/>
      <c r="E25" s="84"/>
      <c r="F25" s="84"/>
      <c r="G25" s="84"/>
      <c r="H25" s="84"/>
      <c r="I25" s="84"/>
      <c r="J25" s="84"/>
    </row>
    <row r="26" spans="2:10">
      <c r="B26" s="84"/>
      <c r="C26" s="84"/>
      <c r="D26" s="84"/>
      <c r="E26" s="84"/>
      <c r="F26" s="84"/>
      <c r="G26" s="84"/>
      <c r="H26" s="84"/>
      <c r="I26" s="84"/>
      <c r="J26" s="84"/>
    </row>
    <row r="27" spans="2:10">
      <c r="B27" s="84"/>
      <c r="C27" s="84"/>
      <c r="D27" s="84"/>
      <c r="E27" s="84"/>
      <c r="F27" s="84"/>
      <c r="G27" s="84"/>
      <c r="H27" s="84"/>
      <c r="I27" s="84"/>
      <c r="J27" s="84"/>
    </row>
    <row r="28" spans="2:10">
      <c r="B28" s="84"/>
      <c r="C28" s="84"/>
      <c r="D28" s="84"/>
      <c r="E28" s="84"/>
      <c r="F28" s="84"/>
      <c r="G28" s="84"/>
      <c r="H28" s="84"/>
      <c r="I28" s="84"/>
      <c r="J28" s="84"/>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row r="50" spans="2:10">
      <c r="B50" s="84"/>
      <c r="C50" s="84"/>
      <c r="D50" s="84"/>
      <c r="E50" s="84"/>
      <c r="F50" s="84"/>
      <c r="G50" s="84"/>
      <c r="H50" s="84"/>
      <c r="I50" s="84"/>
      <c r="J50" s="84"/>
    </row>
    <row r="51" spans="2:10">
      <c r="B51" s="84"/>
      <c r="C51" s="84"/>
      <c r="D51" s="84"/>
      <c r="E51" s="84"/>
      <c r="F51" s="84"/>
      <c r="G51" s="84"/>
      <c r="H51" s="84"/>
      <c r="I51" s="84"/>
      <c r="J51" s="84"/>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zoomScaleSheetLayoutView="100" workbookViewId="0"/>
  </sheetViews>
  <sheetFormatPr defaultRowHeight="13.5"/>
  <cols>
    <col min="1" max="2" width="2.625" style="38" customWidth="1"/>
    <col min="3" max="11" width="9" style="38"/>
    <col min="12" max="12" width="2.625" style="38" customWidth="1"/>
    <col min="13" max="13" width="9" style="38"/>
    <col min="14" max="16384" width="9" style="37"/>
  </cols>
  <sheetData>
    <row r="1" spans="1:17" s="83" customFormat="1">
      <c r="A1" s="100"/>
      <c r="B1" s="100"/>
      <c r="C1" s="100"/>
      <c r="D1" s="100"/>
      <c r="E1" s="100"/>
      <c r="F1" s="100"/>
      <c r="G1" s="100"/>
      <c r="H1" s="100"/>
      <c r="I1" s="100"/>
      <c r="J1" s="100"/>
      <c r="K1" s="100"/>
      <c r="L1" s="100"/>
      <c r="M1" s="100"/>
      <c r="O1" s="42"/>
      <c r="P1" s="42"/>
      <c r="Q1" s="42"/>
    </row>
    <row r="2" spans="1:17" s="83" customFormat="1">
      <c r="A2" s="100"/>
      <c r="B2" s="100"/>
      <c r="C2" s="100"/>
      <c r="D2" s="100"/>
      <c r="E2" s="100"/>
      <c r="F2" s="100"/>
      <c r="G2" s="100"/>
      <c r="H2" s="100"/>
      <c r="I2" s="100"/>
      <c r="J2" s="100"/>
      <c r="K2" s="100"/>
      <c r="L2" s="100"/>
      <c r="M2" s="100"/>
      <c r="O2" s="122" t="s">
        <v>143</v>
      </c>
      <c r="P2" s="42"/>
      <c r="Q2" s="42"/>
    </row>
    <row r="3" spans="1:17" s="83" customFormat="1">
      <c r="A3" s="100"/>
      <c r="B3" s="100"/>
      <c r="C3" s="100"/>
      <c r="D3" s="100"/>
      <c r="E3" s="100"/>
      <c r="F3" s="100"/>
      <c r="G3" s="100"/>
      <c r="H3" s="100"/>
      <c r="I3" s="100"/>
      <c r="J3" s="100"/>
      <c r="K3" s="100"/>
      <c r="L3" s="100"/>
      <c r="M3" s="100"/>
      <c r="O3" s="42"/>
      <c r="P3" s="42"/>
      <c r="Q3" s="42"/>
    </row>
    <row r="4" spans="1:17" s="83" customFormat="1">
      <c r="A4" s="100"/>
      <c r="B4" s="100"/>
      <c r="C4" s="100"/>
      <c r="D4" s="100"/>
      <c r="E4" s="100"/>
      <c r="F4" s="100"/>
      <c r="G4" s="100"/>
      <c r="H4" s="100"/>
      <c r="I4" s="100"/>
      <c r="J4" s="100"/>
      <c r="K4" s="100"/>
      <c r="L4" s="100"/>
      <c r="M4" s="100"/>
      <c r="O4" s="42"/>
      <c r="P4" s="42"/>
      <c r="Q4" s="42"/>
    </row>
    <row r="5" spans="1:17" ht="17.25">
      <c r="A5" s="233"/>
      <c r="B5" s="233"/>
      <c r="C5" s="234" t="s">
        <v>282</v>
      </c>
      <c r="D5" s="235"/>
      <c r="E5" s="235"/>
      <c r="F5" s="235"/>
      <c r="G5" s="235"/>
      <c r="H5" s="235"/>
      <c r="I5" s="235"/>
      <c r="J5" s="235"/>
      <c r="K5" s="235"/>
      <c r="L5" s="233"/>
      <c r="O5" s="43"/>
      <c r="P5" s="43"/>
      <c r="Q5" s="43"/>
    </row>
    <row r="6" spans="1:17" ht="17.25">
      <c r="A6" s="233"/>
      <c r="B6" s="233"/>
      <c r="C6" s="234"/>
      <c r="D6" s="235"/>
      <c r="E6" s="235"/>
      <c r="F6" s="235"/>
      <c r="G6" s="235"/>
      <c r="H6" s="235"/>
      <c r="I6" s="235"/>
      <c r="J6" s="235"/>
      <c r="K6" s="235"/>
      <c r="L6" s="233"/>
    </row>
    <row r="7" spans="1:17" ht="17.25">
      <c r="A7" s="233"/>
      <c r="B7" s="233"/>
      <c r="C7" s="573" t="s">
        <v>242</v>
      </c>
      <c r="D7" s="573"/>
      <c r="E7" s="573"/>
      <c r="F7" s="573"/>
      <c r="G7" s="573"/>
      <c r="H7" s="573"/>
      <c r="I7" s="573"/>
      <c r="J7" s="573"/>
      <c r="K7" s="573"/>
      <c r="L7" s="233"/>
    </row>
    <row r="8" spans="1:17">
      <c r="A8" s="236"/>
      <c r="B8" s="236"/>
      <c r="C8" s="236"/>
      <c r="D8" s="236"/>
      <c r="E8" s="236"/>
      <c r="F8" s="236"/>
      <c r="G8" s="236"/>
      <c r="H8" s="236"/>
      <c r="I8" s="236"/>
      <c r="J8" s="236"/>
      <c r="K8" s="236"/>
      <c r="L8" s="236"/>
      <c r="M8" s="39"/>
    </row>
    <row r="9" spans="1:17">
      <c r="A9" s="236"/>
      <c r="B9" s="236"/>
      <c r="C9" s="236"/>
      <c r="D9" s="236"/>
      <c r="E9" s="236"/>
      <c r="F9" s="236"/>
      <c r="G9" s="236"/>
      <c r="H9" s="236"/>
      <c r="I9" s="236"/>
      <c r="J9" s="236"/>
      <c r="K9" s="236"/>
      <c r="L9" s="236"/>
      <c r="M9" s="39"/>
    </row>
    <row r="10" spans="1:17">
      <c r="A10" s="236"/>
      <c r="B10" s="236"/>
      <c r="C10" s="236"/>
      <c r="D10" s="236"/>
      <c r="E10" s="236"/>
      <c r="F10" s="236"/>
      <c r="G10" s="236"/>
      <c r="H10" s="236"/>
      <c r="I10" s="236"/>
      <c r="J10" s="236"/>
      <c r="K10" s="236"/>
      <c r="L10" s="236"/>
      <c r="M10" s="39"/>
    </row>
    <row r="11" spans="1:17">
      <c r="A11" s="236"/>
      <c r="B11" s="236"/>
      <c r="C11" s="236"/>
      <c r="D11" s="236"/>
      <c r="E11" s="236"/>
      <c r="F11" s="236"/>
      <c r="G11" s="236"/>
      <c r="H11" s="236"/>
      <c r="I11" s="236"/>
      <c r="J11" s="236"/>
      <c r="K11" s="236"/>
      <c r="L11" s="236"/>
      <c r="M11" s="39"/>
    </row>
    <row r="12" spans="1:17">
      <c r="A12" s="236"/>
      <c r="B12" s="236"/>
      <c r="C12" s="236"/>
      <c r="D12" s="236"/>
      <c r="E12" s="236"/>
      <c r="F12" s="236"/>
      <c r="G12" s="236"/>
      <c r="H12" s="236"/>
      <c r="I12" s="236"/>
      <c r="J12" s="236"/>
      <c r="K12" s="236"/>
      <c r="L12" s="236"/>
      <c r="M12" s="39"/>
    </row>
    <row r="13" spans="1:17">
      <c r="A13" s="236"/>
      <c r="B13" s="236"/>
      <c r="C13" s="236"/>
      <c r="D13" s="236"/>
      <c r="E13" s="236"/>
      <c r="F13" s="236"/>
      <c r="G13" s="236"/>
      <c r="H13" s="236"/>
      <c r="I13" s="236"/>
      <c r="J13" s="236"/>
      <c r="K13" s="236"/>
      <c r="L13" s="236"/>
      <c r="M13" s="39"/>
    </row>
    <row r="14" spans="1:17" ht="13.5" customHeight="1">
      <c r="A14" s="236"/>
      <c r="B14" s="236"/>
      <c r="C14" s="236"/>
      <c r="D14" s="236"/>
      <c r="E14" s="236"/>
      <c r="F14" s="236"/>
      <c r="G14" s="575" t="s">
        <v>364</v>
      </c>
      <c r="H14" s="575"/>
      <c r="I14" s="575"/>
      <c r="J14" s="575"/>
      <c r="K14" s="575"/>
      <c r="L14" s="233"/>
      <c r="M14" s="39"/>
    </row>
    <row r="15" spans="1:17">
      <c r="A15" s="236"/>
      <c r="B15" s="236"/>
      <c r="C15" s="236"/>
      <c r="D15" s="236"/>
      <c r="E15" s="237"/>
      <c r="F15" s="236"/>
      <c r="G15" s="575"/>
      <c r="H15" s="575"/>
      <c r="I15" s="575"/>
      <c r="J15" s="575"/>
      <c r="K15" s="575"/>
      <c r="L15" s="233"/>
      <c r="M15" s="39"/>
      <c r="O15" s="40"/>
    </row>
    <row r="16" spans="1:17">
      <c r="A16" s="236"/>
      <c r="B16" s="236"/>
      <c r="C16" s="236"/>
      <c r="D16" s="236"/>
      <c r="E16" s="236"/>
      <c r="F16" s="236"/>
      <c r="G16" s="233" t="s">
        <v>234</v>
      </c>
      <c r="H16" s="236"/>
      <c r="I16" s="236"/>
      <c r="J16" s="236"/>
      <c r="K16" s="236"/>
      <c r="L16" s="236"/>
      <c r="M16" s="39"/>
      <c r="O16" s="37" t="s">
        <v>84</v>
      </c>
    </row>
    <row r="17" spans="1:16">
      <c r="A17" s="236"/>
      <c r="B17" s="236"/>
      <c r="C17" s="236"/>
      <c r="D17" s="236"/>
      <c r="E17" s="236"/>
      <c r="F17" s="236"/>
      <c r="G17" s="236"/>
      <c r="H17" s="236"/>
      <c r="I17" s="236"/>
      <c r="J17" s="236"/>
      <c r="K17" s="236"/>
      <c r="L17" s="236"/>
      <c r="M17" s="39"/>
      <c r="O17" s="37" t="s">
        <v>85</v>
      </c>
    </row>
    <row r="18" spans="1:16">
      <c r="A18" s="236"/>
      <c r="B18" s="236"/>
      <c r="C18" s="238" t="s">
        <v>86</v>
      </c>
      <c r="D18" s="239" t="s">
        <v>87</v>
      </c>
      <c r="E18" s="236"/>
      <c r="F18" s="236"/>
      <c r="G18" s="236"/>
      <c r="H18" s="236"/>
      <c r="I18" s="236"/>
      <c r="J18" s="236"/>
      <c r="K18" s="236"/>
      <c r="L18" s="236"/>
      <c r="M18" s="39"/>
    </row>
    <row r="19" spans="1:16">
      <c r="A19" s="236"/>
      <c r="B19" s="236"/>
      <c r="C19" s="236"/>
      <c r="D19" s="236"/>
      <c r="E19" s="236"/>
      <c r="F19" s="236"/>
      <c r="G19" s="236"/>
      <c r="H19" s="236"/>
      <c r="I19" s="236"/>
      <c r="J19" s="236"/>
      <c r="K19" s="236"/>
      <c r="L19" s="236"/>
      <c r="M19" s="39"/>
      <c r="O19" s="37" t="s">
        <v>88</v>
      </c>
    </row>
    <row r="20" spans="1:16" ht="13.5" customHeight="1">
      <c r="A20" s="236"/>
      <c r="B20" s="236"/>
      <c r="C20" s="236"/>
      <c r="D20" s="236"/>
      <c r="E20" s="236"/>
      <c r="F20" s="236"/>
      <c r="G20" s="236"/>
      <c r="H20" s="576" t="s">
        <v>235</v>
      </c>
      <c r="I20" s="576"/>
      <c r="J20" s="576"/>
      <c r="K20" s="576"/>
      <c r="L20" s="236"/>
      <c r="M20" s="39"/>
    </row>
    <row r="21" spans="1:16">
      <c r="A21" s="236"/>
      <c r="B21" s="236"/>
      <c r="C21" s="236"/>
      <c r="D21" s="236"/>
      <c r="E21" s="236"/>
      <c r="F21" s="236"/>
      <c r="G21" s="236"/>
      <c r="H21" s="576"/>
      <c r="I21" s="576"/>
      <c r="J21" s="576"/>
      <c r="K21" s="576"/>
      <c r="L21" s="236"/>
      <c r="M21" s="39"/>
      <c r="P21" s="41" t="s">
        <v>78</v>
      </c>
    </row>
    <row r="22" spans="1:16" ht="13.5" customHeight="1">
      <c r="A22" s="236"/>
      <c r="B22" s="236"/>
      <c r="C22" s="236"/>
      <c r="D22" s="236"/>
      <c r="E22" s="236"/>
      <c r="F22" s="236"/>
      <c r="G22" s="236"/>
      <c r="H22" s="577" t="s">
        <v>267</v>
      </c>
      <c r="I22" s="577"/>
      <c r="J22" s="577"/>
      <c r="K22" s="577"/>
      <c r="L22" s="236"/>
      <c r="M22" s="39"/>
    </row>
    <row r="23" spans="1:16">
      <c r="A23" s="236"/>
      <c r="B23" s="236"/>
      <c r="C23" s="236"/>
      <c r="D23" s="236"/>
      <c r="E23" s="236"/>
      <c r="F23" s="236"/>
      <c r="G23" s="236"/>
      <c r="H23" s="577"/>
      <c r="I23" s="577"/>
      <c r="J23" s="577"/>
      <c r="K23" s="577"/>
      <c r="L23" s="236"/>
      <c r="M23" s="39"/>
    </row>
    <row r="24" spans="1:16">
      <c r="A24" s="236"/>
      <c r="B24" s="236"/>
      <c r="C24" s="236"/>
      <c r="D24" s="236"/>
      <c r="E24" s="236"/>
      <c r="F24" s="236"/>
      <c r="G24" s="236"/>
      <c r="H24" s="577"/>
      <c r="I24" s="577"/>
      <c r="J24" s="577"/>
      <c r="K24" s="577"/>
      <c r="L24" s="236"/>
      <c r="M24" s="39"/>
    </row>
    <row r="25" spans="1:16">
      <c r="A25" s="236"/>
      <c r="B25" s="236"/>
      <c r="C25" s="236"/>
      <c r="D25" s="236"/>
      <c r="E25" s="236"/>
      <c r="F25" s="236"/>
      <c r="G25" s="236"/>
      <c r="H25" s="236"/>
      <c r="I25" s="236"/>
      <c r="J25" s="236"/>
      <c r="K25" s="236"/>
      <c r="L25" s="236"/>
      <c r="M25" s="39"/>
    </row>
    <row r="26" spans="1:16">
      <c r="A26" s="236"/>
      <c r="B26" s="236"/>
      <c r="C26" s="238" t="s">
        <v>78</v>
      </c>
      <c r="D26" s="236"/>
      <c r="E26" s="236"/>
      <c r="F26" s="236"/>
      <c r="G26" s="236"/>
      <c r="H26" s="236"/>
      <c r="I26" s="236"/>
      <c r="J26" s="236"/>
      <c r="K26" s="236"/>
      <c r="L26" s="236"/>
      <c r="M26" s="39"/>
    </row>
    <row r="27" spans="1:16">
      <c r="A27" s="236"/>
      <c r="B27" s="236"/>
      <c r="C27" s="236"/>
      <c r="D27" s="236"/>
      <c r="E27" s="236"/>
      <c r="F27" s="236"/>
      <c r="G27" s="236"/>
      <c r="H27" s="236"/>
      <c r="I27" s="236"/>
      <c r="J27" s="236"/>
      <c r="K27" s="236"/>
      <c r="L27" s="236"/>
      <c r="M27" s="39"/>
    </row>
    <row r="28" spans="1:16">
      <c r="A28" s="236"/>
      <c r="B28" s="236"/>
      <c r="C28" s="236"/>
      <c r="D28" s="236"/>
      <c r="E28" s="236"/>
      <c r="F28" s="236"/>
      <c r="G28" s="236"/>
      <c r="H28" s="236"/>
      <c r="I28" s="236"/>
      <c r="J28" s="236"/>
      <c r="K28" s="236"/>
      <c r="L28" s="236"/>
      <c r="M28" s="39"/>
    </row>
    <row r="29" spans="1:16" ht="13.5" customHeight="1">
      <c r="A29" s="236"/>
      <c r="B29" s="236"/>
      <c r="C29" s="236"/>
      <c r="D29" s="236"/>
      <c r="E29" s="236"/>
      <c r="F29" s="236"/>
      <c r="G29" s="236"/>
      <c r="H29" s="576" t="s">
        <v>236</v>
      </c>
      <c r="I29" s="576"/>
      <c r="J29" s="576"/>
      <c r="K29" s="576"/>
      <c r="L29" s="236"/>
      <c r="M29" s="39"/>
    </row>
    <row r="30" spans="1:16">
      <c r="A30" s="236"/>
      <c r="B30" s="236"/>
      <c r="C30" s="236"/>
      <c r="D30" s="236"/>
      <c r="E30" s="236"/>
      <c r="F30" s="236"/>
      <c r="G30" s="240"/>
      <c r="H30" s="576"/>
      <c r="I30" s="576"/>
      <c r="J30" s="576"/>
      <c r="K30" s="576"/>
      <c r="L30" s="236"/>
      <c r="M30" s="39"/>
    </row>
    <row r="31" spans="1:16">
      <c r="A31" s="236"/>
      <c r="B31" s="236"/>
      <c r="C31" s="236"/>
      <c r="D31" s="236"/>
      <c r="E31" s="236"/>
      <c r="F31" s="236"/>
      <c r="G31" s="235"/>
      <c r="H31" s="577" t="s">
        <v>279</v>
      </c>
      <c r="I31" s="577"/>
      <c r="J31" s="577"/>
      <c r="K31" s="577"/>
      <c r="L31" s="236"/>
      <c r="M31" s="39"/>
    </row>
    <row r="32" spans="1:16">
      <c r="A32" s="236"/>
      <c r="B32" s="236"/>
      <c r="C32" s="236"/>
      <c r="D32" s="236"/>
      <c r="E32" s="236"/>
      <c r="F32" s="236"/>
      <c r="G32" s="235"/>
      <c r="H32" s="577"/>
      <c r="I32" s="577"/>
      <c r="J32" s="577"/>
      <c r="K32" s="577"/>
      <c r="L32" s="236"/>
      <c r="M32" s="39"/>
    </row>
    <row r="33" spans="1:13">
      <c r="A33" s="236"/>
      <c r="B33" s="233"/>
      <c r="C33" s="236"/>
      <c r="D33" s="236"/>
      <c r="E33" s="236"/>
      <c r="F33" s="236"/>
      <c r="G33" s="235"/>
      <c r="H33" s="240"/>
      <c r="I33" s="240"/>
      <c r="J33" s="240"/>
      <c r="K33" s="236"/>
      <c r="L33" s="236"/>
      <c r="M33" s="39"/>
    </row>
    <row r="34" spans="1:13" ht="14.25">
      <c r="A34" s="233"/>
      <c r="B34" s="233"/>
      <c r="C34" s="236"/>
      <c r="D34" s="574" t="s">
        <v>89</v>
      </c>
      <c r="E34" s="574"/>
      <c r="F34" s="236"/>
      <c r="G34" s="235"/>
      <c r="H34" s="235"/>
      <c r="I34" s="235"/>
      <c r="J34" s="235"/>
      <c r="K34" s="233"/>
      <c r="L34" s="233"/>
    </row>
    <row r="35" spans="1:13">
      <c r="A35" s="233"/>
      <c r="B35" s="233"/>
      <c r="C35" s="233"/>
      <c r="D35" s="233"/>
      <c r="E35" s="233"/>
      <c r="F35" s="233"/>
      <c r="G35" s="233"/>
      <c r="H35" s="235"/>
      <c r="I35" s="235"/>
      <c r="J35" s="235"/>
      <c r="K35" s="233"/>
      <c r="L35" s="233"/>
    </row>
    <row r="36" spans="1:13">
      <c r="A36" s="233"/>
      <c r="B36" s="233"/>
      <c r="C36" s="233"/>
      <c r="D36" s="233"/>
      <c r="E36" s="233"/>
      <c r="F36" s="233"/>
      <c r="G36" s="570" t="s">
        <v>237</v>
      </c>
      <c r="H36" s="570"/>
      <c r="I36" s="570"/>
      <c r="J36" s="570"/>
      <c r="K36" s="570"/>
      <c r="L36" s="570"/>
    </row>
    <row r="37" spans="1:13">
      <c r="A37" s="233"/>
      <c r="B37" s="233"/>
      <c r="C37" s="233"/>
      <c r="D37" s="233"/>
      <c r="E37" s="233"/>
      <c r="F37" s="233"/>
      <c r="G37" s="233" t="s">
        <v>238</v>
      </c>
      <c r="H37" s="235"/>
      <c r="I37" s="235"/>
      <c r="J37" s="235"/>
      <c r="K37" s="233"/>
      <c r="L37" s="233"/>
    </row>
    <row r="38" spans="1:13">
      <c r="A38" s="233"/>
      <c r="B38" s="233"/>
      <c r="C38" s="235"/>
      <c r="D38" s="235"/>
      <c r="E38" s="233"/>
      <c r="F38" s="233"/>
      <c r="G38" s="233"/>
      <c r="H38" s="233"/>
      <c r="I38" s="233"/>
      <c r="J38" s="233"/>
      <c r="K38" s="233"/>
      <c r="L38" s="233"/>
    </row>
    <row r="39" spans="1:13">
      <c r="A39" s="233"/>
      <c r="B39" s="233"/>
      <c r="C39" s="235"/>
      <c r="D39" s="235"/>
      <c r="E39" s="235"/>
      <c r="F39" s="235"/>
      <c r="G39" s="235"/>
      <c r="H39" s="235"/>
      <c r="I39" s="235"/>
      <c r="J39" s="235"/>
      <c r="K39" s="233"/>
      <c r="L39" s="233"/>
    </row>
    <row r="40" spans="1:13" ht="17.25">
      <c r="A40" s="233"/>
      <c r="B40" s="233"/>
      <c r="C40" s="234"/>
      <c r="D40" s="235"/>
      <c r="E40" s="235"/>
      <c r="F40" s="235"/>
      <c r="G40" s="235"/>
      <c r="H40" s="235"/>
      <c r="I40" s="235"/>
      <c r="J40" s="235"/>
      <c r="K40" s="235"/>
      <c r="L40" s="233"/>
    </row>
    <row r="41" spans="1:13" ht="14.25">
      <c r="A41" s="233"/>
      <c r="B41" s="233"/>
      <c r="C41" s="571" t="s">
        <v>239</v>
      </c>
      <c r="D41" s="571"/>
      <c r="E41" s="571"/>
      <c r="F41" s="571"/>
      <c r="G41" s="571"/>
      <c r="H41" s="571"/>
      <c r="I41" s="571"/>
      <c r="J41" s="571"/>
      <c r="K41" s="571"/>
      <c r="L41" s="233"/>
    </row>
    <row r="42" spans="1:13" ht="14.25">
      <c r="A42" s="233"/>
      <c r="B42" s="233"/>
      <c r="C42" s="241"/>
      <c r="D42" s="241"/>
      <c r="E42" s="241"/>
      <c r="F42" s="241"/>
      <c r="G42" s="241"/>
      <c r="H42" s="241"/>
      <c r="I42" s="241"/>
      <c r="J42" s="241"/>
      <c r="K42" s="241"/>
      <c r="L42" s="233"/>
    </row>
    <row r="43" spans="1:13" ht="14.25">
      <c r="A43" s="233"/>
      <c r="B43" s="233"/>
      <c r="C43" s="242" t="s">
        <v>240</v>
      </c>
      <c r="D43" s="241"/>
      <c r="E43" s="241"/>
      <c r="F43" s="241"/>
      <c r="G43" s="241"/>
      <c r="H43" s="241"/>
      <c r="I43" s="241"/>
      <c r="J43" s="241"/>
      <c r="K43" s="241"/>
      <c r="L43" s="233"/>
    </row>
    <row r="44" spans="1:13">
      <c r="A44" s="233"/>
      <c r="B44" s="233"/>
      <c r="C44" s="243" t="s">
        <v>72</v>
      </c>
      <c r="D44" s="233"/>
      <c r="E44" s="233"/>
      <c r="F44"/>
      <c r="G44"/>
      <c r="H44" s="243" t="s">
        <v>90</v>
      </c>
      <c r="I44" s="233"/>
      <c r="J44" s="233"/>
      <c r="K44"/>
      <c r="L44" s="233"/>
    </row>
    <row r="45" spans="1:13">
      <c r="A45" s="233"/>
      <c r="B45" s="233"/>
      <c r="C45"/>
      <c r="D45"/>
      <c r="E45"/>
      <c r="F45"/>
      <c r="G45"/>
      <c r="H45"/>
      <c r="I45"/>
      <c r="J45"/>
      <c r="K45"/>
      <c r="L45" s="233"/>
    </row>
    <row r="46" spans="1:13">
      <c r="A46" s="233"/>
      <c r="B46" s="233"/>
      <c r="C46"/>
      <c r="D46"/>
      <c r="E46"/>
      <c r="F46"/>
      <c r="G46"/>
      <c r="H46"/>
      <c r="I46"/>
      <c r="J46"/>
      <c r="K46"/>
      <c r="L46" s="233"/>
    </row>
    <row r="47" spans="1:13">
      <c r="A47" s="233"/>
      <c r="B47" s="233"/>
      <c r="C47"/>
      <c r="D47"/>
      <c r="E47"/>
      <c r="F47"/>
      <c r="G47"/>
      <c r="H47"/>
      <c r="I47"/>
      <c r="J47"/>
      <c r="K47"/>
      <c r="L47" s="233"/>
    </row>
    <row r="48" spans="1:13">
      <c r="A48" s="233"/>
      <c r="B48" s="233"/>
      <c r="C48"/>
      <c r="D48"/>
      <c r="E48"/>
      <c r="F48"/>
      <c r="G48"/>
      <c r="H48"/>
      <c r="I48"/>
      <c r="J48"/>
      <c r="K48"/>
      <c r="L48" s="233"/>
    </row>
    <row r="49" spans="1:12">
      <c r="A49" s="233"/>
      <c r="B49" s="233"/>
      <c r="C49"/>
      <c r="D49"/>
      <c r="E49"/>
      <c r="F49"/>
      <c r="G49"/>
      <c r="H49"/>
      <c r="I49"/>
      <c r="J49"/>
      <c r="K49"/>
      <c r="L49" s="233"/>
    </row>
    <row r="50" spans="1:12">
      <c r="A50" s="233"/>
      <c r="B50" s="233"/>
      <c r="C50"/>
      <c r="D50"/>
      <c r="E50"/>
      <c r="F50"/>
      <c r="G50"/>
      <c r="H50"/>
      <c r="I50"/>
      <c r="J50"/>
      <c r="K50"/>
      <c r="L50" s="233"/>
    </row>
    <row r="51" spans="1:12">
      <c r="A51" s="233"/>
      <c r="B51" s="233"/>
      <c r="C51"/>
      <c r="D51"/>
      <c r="E51"/>
      <c r="F51"/>
      <c r="G51"/>
      <c r="H51"/>
      <c r="I51"/>
      <c r="J51"/>
      <c r="K51"/>
      <c r="L51" s="233"/>
    </row>
    <row r="52" spans="1:12">
      <c r="A52" s="233"/>
      <c r="B52" s="233"/>
      <c r="C52"/>
      <c r="D52"/>
      <c r="E52"/>
      <c r="F52"/>
      <c r="G52"/>
      <c r="H52"/>
      <c r="I52"/>
      <c r="J52"/>
      <c r="K52"/>
      <c r="L52" s="233"/>
    </row>
    <row r="53" spans="1:12">
      <c r="A53" s="233"/>
      <c r="B53" s="233"/>
      <c r="C53"/>
      <c r="D53"/>
      <c r="E53"/>
      <c r="F53"/>
      <c r="G53"/>
      <c r="H53"/>
      <c r="I53"/>
      <c r="J53"/>
      <c r="K53"/>
      <c r="L53" s="233"/>
    </row>
    <row r="54" spans="1:12" ht="13.5" customHeight="1">
      <c r="A54" s="233"/>
      <c r="B54" s="233"/>
      <c r="C54"/>
      <c r="D54"/>
      <c r="E54"/>
      <c r="F54"/>
      <c r="G54"/>
      <c r="H54"/>
      <c r="I54"/>
      <c r="J54"/>
      <c r="K54"/>
      <c r="L54" s="233"/>
    </row>
    <row r="55" spans="1:12">
      <c r="A55" s="233"/>
      <c r="B55" s="233"/>
      <c r="C55"/>
      <c r="D55"/>
      <c r="E55"/>
      <c r="F55"/>
      <c r="G55" t="s">
        <v>241</v>
      </c>
      <c r="H55"/>
      <c r="I55"/>
      <c r="J55"/>
      <c r="K55"/>
      <c r="L55" s="233"/>
    </row>
    <row r="56" spans="1:12">
      <c r="A56" s="233"/>
      <c r="B56" s="233"/>
      <c r="C56"/>
      <c r="D56"/>
      <c r="E56"/>
      <c r="F56"/>
      <c r="G56"/>
      <c r="H56"/>
      <c r="I56"/>
      <c r="J56"/>
      <c r="K56"/>
      <c r="L56" s="233"/>
    </row>
    <row r="57" spans="1:12" ht="13.5" customHeight="1">
      <c r="A57" s="233"/>
      <c r="B57" s="233"/>
      <c r="C57" s="572" t="s">
        <v>365</v>
      </c>
      <c r="D57" s="572"/>
      <c r="E57" s="572"/>
      <c r="F57" s="572"/>
      <c r="G57" s="572"/>
      <c r="H57" s="572"/>
      <c r="I57" s="572"/>
      <c r="J57" s="572"/>
      <c r="K57" s="572"/>
      <c r="L57" s="233"/>
    </row>
    <row r="58" spans="1:12">
      <c r="A58" s="233"/>
      <c r="B58" s="233"/>
      <c r="C58" s="572"/>
      <c r="D58" s="572"/>
      <c r="E58" s="572"/>
      <c r="F58" s="572"/>
      <c r="G58" s="572"/>
      <c r="H58" s="572"/>
      <c r="I58" s="572"/>
      <c r="J58" s="572"/>
      <c r="K58" s="572"/>
      <c r="L58" s="233"/>
    </row>
    <row r="59" spans="1:12">
      <c r="A59" s="233"/>
      <c r="B59" s="233"/>
      <c r="C59" s="572"/>
      <c r="D59" s="572"/>
      <c r="E59" s="572"/>
      <c r="F59" s="572"/>
      <c r="G59" s="572"/>
      <c r="H59" s="572"/>
      <c r="I59" s="572"/>
      <c r="J59" s="572"/>
      <c r="K59" s="572"/>
      <c r="L59" s="233"/>
    </row>
    <row r="60" spans="1:12">
      <c r="A60" s="233"/>
      <c r="B60" s="233"/>
      <c r="C60" s="572"/>
      <c r="D60" s="572"/>
      <c r="E60" s="572"/>
      <c r="F60" s="572"/>
      <c r="G60" s="572"/>
      <c r="H60" s="572"/>
      <c r="I60" s="572"/>
      <c r="J60" s="572"/>
      <c r="K60" s="572"/>
      <c r="L60" s="233"/>
    </row>
    <row r="61" spans="1:12">
      <c r="A61" s="233"/>
      <c r="B61" s="233"/>
      <c r="C61" s="572"/>
      <c r="D61" s="572"/>
      <c r="E61" s="572"/>
      <c r="F61" s="572"/>
      <c r="G61" s="572"/>
      <c r="H61" s="572"/>
      <c r="I61" s="572"/>
      <c r="J61" s="572"/>
      <c r="K61" s="572"/>
      <c r="L61" s="233"/>
    </row>
    <row r="62" spans="1:12">
      <c r="A62" s="233"/>
      <c r="B62" s="233"/>
      <c r="C62" s="572"/>
      <c r="D62" s="572"/>
      <c r="E62" s="572"/>
      <c r="F62" s="572"/>
      <c r="G62" s="572"/>
      <c r="H62" s="572"/>
      <c r="I62" s="572"/>
      <c r="J62" s="572"/>
      <c r="K62" s="572"/>
      <c r="L62" s="233"/>
    </row>
    <row r="63" spans="1:12">
      <c r="A63" s="233"/>
      <c r="B63" s="233"/>
      <c r="C63" s="572"/>
      <c r="D63" s="572"/>
      <c r="E63" s="572"/>
      <c r="F63" s="572"/>
      <c r="G63" s="572"/>
      <c r="H63" s="572"/>
      <c r="I63" s="572"/>
      <c r="J63" s="572"/>
      <c r="K63" s="572"/>
      <c r="L63" s="233"/>
    </row>
    <row r="64" spans="1:12">
      <c r="A64" s="233"/>
      <c r="B64" s="233"/>
      <c r="C64" s="572"/>
      <c r="D64" s="572"/>
      <c r="E64" s="572"/>
      <c r="F64" s="572"/>
      <c r="G64" s="572"/>
      <c r="H64" s="572"/>
      <c r="I64" s="572"/>
      <c r="J64" s="572"/>
      <c r="K64" s="572"/>
      <c r="L64" s="233"/>
    </row>
    <row r="65" spans="1:12">
      <c r="A65" s="233"/>
      <c r="B65" s="233"/>
      <c r="C65" s="572"/>
      <c r="D65" s="572"/>
      <c r="E65" s="572"/>
      <c r="F65" s="572"/>
      <c r="G65" s="572"/>
      <c r="H65" s="572"/>
      <c r="I65" s="572"/>
      <c r="J65" s="572"/>
      <c r="K65" s="572"/>
      <c r="L65" s="233"/>
    </row>
    <row r="66" spans="1:12">
      <c r="A66" s="233"/>
      <c r="B66" s="233"/>
      <c r="C66" s="572"/>
      <c r="D66" s="572"/>
      <c r="E66" s="572"/>
      <c r="F66" s="572"/>
      <c r="G66" s="572"/>
      <c r="H66" s="572"/>
      <c r="I66" s="572"/>
      <c r="J66" s="572"/>
      <c r="K66" s="572"/>
      <c r="L66" s="233"/>
    </row>
    <row r="67" spans="1:12">
      <c r="A67" s="233"/>
      <c r="B67" s="233"/>
      <c r="C67" s="572"/>
      <c r="D67" s="572"/>
      <c r="E67" s="572"/>
      <c r="F67" s="572"/>
      <c r="G67" s="572"/>
      <c r="H67" s="572"/>
      <c r="I67" s="572"/>
      <c r="J67" s="572"/>
      <c r="K67" s="572"/>
      <c r="L67" s="233"/>
    </row>
    <row r="68" spans="1:12">
      <c r="A68" s="233"/>
      <c r="B68" s="233"/>
      <c r="C68" s="572"/>
      <c r="D68" s="572"/>
      <c r="E68" s="572"/>
      <c r="F68" s="572"/>
      <c r="G68" s="572"/>
      <c r="H68" s="572"/>
      <c r="I68" s="572"/>
      <c r="J68" s="572"/>
      <c r="K68" s="572"/>
      <c r="L68" s="233"/>
    </row>
    <row r="69" spans="1:12">
      <c r="A69" s="233"/>
      <c r="B69" s="233"/>
      <c r="C69" s="572"/>
      <c r="D69" s="572"/>
      <c r="E69" s="572"/>
      <c r="F69" s="572"/>
      <c r="G69" s="572"/>
      <c r="H69" s="572"/>
      <c r="I69" s="572"/>
      <c r="J69" s="572"/>
      <c r="K69" s="572"/>
      <c r="L69" s="233"/>
    </row>
    <row r="70" spans="1:12">
      <c r="A70" s="233"/>
      <c r="B70" s="233"/>
      <c r="C70" s="572"/>
      <c r="D70" s="572"/>
      <c r="E70" s="572"/>
      <c r="F70" s="572"/>
      <c r="G70" s="572"/>
      <c r="H70" s="572"/>
      <c r="I70" s="572"/>
      <c r="J70" s="572"/>
      <c r="K70" s="572"/>
      <c r="L70" s="233"/>
    </row>
    <row r="71" spans="1:12">
      <c r="A71" s="233"/>
      <c r="B71" s="233"/>
      <c r="C71" s="572"/>
      <c r="D71" s="572"/>
      <c r="E71" s="572"/>
      <c r="F71" s="572"/>
      <c r="G71" s="572"/>
      <c r="H71" s="572"/>
      <c r="I71" s="572"/>
      <c r="J71" s="572"/>
      <c r="K71" s="572"/>
      <c r="L71" s="233"/>
    </row>
    <row r="72" spans="1:12">
      <c r="A72" s="233"/>
      <c r="B72" s="233"/>
      <c r="C72" s="572"/>
      <c r="D72" s="572"/>
      <c r="E72" s="572"/>
      <c r="F72" s="572"/>
      <c r="G72" s="572"/>
      <c r="H72" s="572"/>
      <c r="I72" s="572"/>
      <c r="J72" s="572"/>
      <c r="K72" s="572"/>
      <c r="L72" s="233"/>
    </row>
  </sheetData>
  <mergeCells count="10">
    <mergeCell ref="G36:L36"/>
    <mergeCell ref="C41:K41"/>
    <mergeCell ref="C57:K72"/>
    <mergeCell ref="C7:K7"/>
    <mergeCell ref="D34:E34"/>
    <mergeCell ref="G14:K15"/>
    <mergeCell ref="H20:K21"/>
    <mergeCell ref="H29:K30"/>
    <mergeCell ref="H31:K32"/>
    <mergeCell ref="H22:K24"/>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共通入力シート</vt:lpstr>
      <vt:lpstr>入札書</vt:lpstr>
      <vt:lpstr>工事費内訳書</vt:lpstr>
      <vt:lpstr>申込書兼引換証</vt:lpstr>
      <vt:lpstr>質問書</vt:lpstr>
      <vt:lpstr>不参加届</vt:lpstr>
      <vt:lpstr>表封筒用</vt:lpstr>
      <vt:lpstr>中封筒用</vt:lpstr>
      <vt:lpstr>郵便入札の方法（参照図）※必ず確認すること</vt:lpstr>
      <vt:lpstr>チェックリスト</vt:lpstr>
      <vt:lpstr>チェックリスト!Print_Area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lpstr>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佐藤　肇</cp:lastModifiedBy>
  <cp:lastPrinted>2022-10-27T00:36:15Z</cp:lastPrinted>
  <dcterms:created xsi:type="dcterms:W3CDTF">2018-08-21T01:28:13Z</dcterms:created>
  <dcterms:modified xsi:type="dcterms:W3CDTF">2022-10-31T01:29:37Z</dcterms:modified>
</cp:coreProperties>
</file>