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4\01_R3年度版（R2決算）\14 公表（2回目）\02 1回目＋2回目\"/>
    </mc:Choice>
  </mc:AlternateContent>
  <bookViews>
    <workbookView xWindow="0" yWindow="0" windowWidth="23040" windowHeight="9192"/>
  </bookViews>
  <sheets>
    <sheet name="総括表" sheetId="10" r:id="rId1"/>
    <sheet name="Sheet1" sheetId="18" r:id="rId2"/>
    <sheet name="普通会計の状況" sheetId="11" r:id="rId3"/>
    <sheet name="各会計、関係団体の財政状況及び健全化判断比率" sheetId="12" r:id="rId4"/>
    <sheet name="財政比較分析表" sheetId="13" r:id="rId5"/>
    <sheet name="経常経費分析表（経常収支比率の分析）" sheetId="14" r:id="rId6"/>
    <sheet name="経常経費分析表（人件費・公債費・普通建設事業費の分析）" sheetId="15" r:id="rId7"/>
    <sheet name="性質別歳出決算分析表（住民一人当たりのコスト）" sheetId="16" r:id="rId8"/>
    <sheet name="目的別歳出決算分析表（住民一人当たりのコスト）" sheetId="17"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基金残高に係る経年分析" sheetId="8" r:id="rId14"/>
    <sheet name="公会計指標分析・財政指標組合せ分析表" sheetId="19" r:id="rId15"/>
    <sheet name="施設類型別ストック情報分析表①" sheetId="20" r:id="rId16"/>
    <sheet name="施設類型別ストック情報分析表②" sheetId="21" r:id="rId17"/>
    <sheet name="データシート" sheetId="9" state="hidden" r:id="rId18"/>
  </sheets>
  <externalReferences>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<sst xmlns="http://schemas.openxmlformats.org/spreadsheetml/2006/main" count="1129" uniqueCount="609">
  <si>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</si>
  <si>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</si>
  <si>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</si>
  <si>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</si>
  <si>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</si>
  <si>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</si>
  <si>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</si>
  <si>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</si>
  <si>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</si>
  <si>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</si>
  <si>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</si>
  <si>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</si>
  <si>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</si>
  <si>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</si>
  <si>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</si>
  <si>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</si>
  <si>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</si>
  <si>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</si>
  <si>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</si>
  <si>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</si>
  <si>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</si>
  <si>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</si>
  <si>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</si>
  <si>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</si>
  <si>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</si>
  <si>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</si>
  <si>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</si>
  <si>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</si>
  <si>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</si>
  <si>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</si>
  <si>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</si>
  <si>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</si>
  <si>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</si>
  <si>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</si>
  <si>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</si>
  <si>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</si>
  <si>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</si>
  <si>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</si>
  <si>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</si>
  <si>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</si>
  <si>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</si>
  <si>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</si>
  <si>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</si>
  <si>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</si>
  <si>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</si>
  <si>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</si>
  <si>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</si>
  <si>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</si>
  <si>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</si>
  <si>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</si>
  <si>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</si>
  <si>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</si>
  <si>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</si>
  <si>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</si>
  <si>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</si>
  <si>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</si>
  <si>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</si>
  <si>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</si>
  <si>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</si>
  <si>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</si>
  <si>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</si>
  <si>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</si>
  <si>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</si>
  <si>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</si>
  <si>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</si>
  <si>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</si>
  <si>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</si>
  <si>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</si>
  <si>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</si>
  <si>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</si>
  <si>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</si>
  <si>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</si>
  <si>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</si>
  <si>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</si>
  <si>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</si>
  <si>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</si>
  <si>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</si>
  <si>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</si>
  <si>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</si>
  <si>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</si>
  <si>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</si>
  <si>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</si>
  <si>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</si>
  <si>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</si>
  <si>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</si>
  <si>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</si>
  <si>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</si>
  <si>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</si>
  <si>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</si>
  <si>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</si>
  <si>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</si>
  <si>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</si>
  <si>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</si>
  <si>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</si>
  <si>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</si>
  <si>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</si>
  <si>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</si>
  <si>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</si>
  <si>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</si>
  <si>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</si>
  <si>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</si>
  <si>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</si>
  <si>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</si>
  <si>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</si>
  <si>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</si>
  <si>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</si>
  <si>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</si>
  <si>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</si>
  <si>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</si>
  <si>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</si>
  <si>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</si>
  <si>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</si>
  <si>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</si>
  <si>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</si>
  <si>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</si>
  <si>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</si>
  <si>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</si>
  <si>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</si>
  <si>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</si>
  <si>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</si>
  <si>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</si>
  <si>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</si>
  <si>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</si>
  <si>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</si>
  <si>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</si>
  <si>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</si>
  <si>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</si>
  <si>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</si>
  <si>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</si>
  <si>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</si>
  <si>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</si>
  <si>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</si>
  <si>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</si>
  <si>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</si>
  <si>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</si>
  <si>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</si>
  <si>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</si>
  <si>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</si>
  <si>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</si>
  <si>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</si>
  <si>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</si>
  <si>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</si>
  <si>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</si>
  <si>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</si>
  <si>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</si>
  <si>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</si>
  <si>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</si>
  <si>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</si>
  <si>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</si>
  <si>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</si>
  <si>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</si>
  <si>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</si>
  <si>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</si>
  <si>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</si>
  <si>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</si>
  <si>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</si>
  <si>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</si>
  <si>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</si>
  <si>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</si>
  <si>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</si>
  <si>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</si>
  <si>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</si>
  <si>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</si>
  <si>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</si>
  <si>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</si>
  <si>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</si>
  <si>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</si>
  <si>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</si>
  <si>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</si>
  <si>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</si>
  <si>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</si>
  <si>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</si>
  <si>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</si>
  <si>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</si>
  <si>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</si>
  <si>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</si>
  <si>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</si>
  <si>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</si>
  <si>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</si>
  <si>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</si>
  <si>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</si>
  <si>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</si>
  <si>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</si>
  <si>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</si>
  <si>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</si>
  <si>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</si>
  <si>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</si>
  <si>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</si>
  <si>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</si>
  <si>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</si>
  <si>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</si>
  <si>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</si>
  <si>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</si>
  <si>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</si>
  <si>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</si>
  <si>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</si>
  <si>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</si>
  <si>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</si>
  <si>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</si>
  <si>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</si>
  <si>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</si>
  <si>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</si>
  <si>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</si>
  <si>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</si>
  <si>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</si>
  <si>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</si>
  <si>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</si>
  <si>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</si>
  <si>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</si>
  <si>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</si>
  <si>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</si>
  <si>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</si>
  <si>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</si>
  <si>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</si>
  <si>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</si>
  <si>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</si>
  <si>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</si>
  <si>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</si>
  <si>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</si>
  <si>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岩手県山田町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</si>
  <si>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</si>
  <si>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</si>
  <si>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</si>
  <si>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</si>
  <si>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</si>
  <si>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</si>
  <si>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</si>
  <si>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</si>
  <si>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</si>
  <si>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</si>
  <si>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</si>
  <si>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</si>
  <si>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</si>
  <si>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</si>
  <si>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</si>
  <si>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</si>
  <si>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</si>
  <si>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</si>
  <si>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</si>
  <si>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</si>
  <si>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</si>
  <si>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</si>
  <si>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</si>
  <si>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</si>
  <si>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</si>
  <si>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</si>
  <si>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</si>
  <si>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</si>
  <si>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</si>
  <si>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</si>
  <si>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</si>
  <si>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</si>
  <si>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</si>
  <si>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</si>
  <si>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</si>
  <si>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</si>
  <si>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</si>
  <si>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</si>
  <si>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</si>
  <si>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</si>
  <si>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</si>
  <si>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</si>
  <si>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</si>
  <si>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</si>
  <si>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</si>
  <si>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</si>
  <si>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</si>
  <si>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</si>
  <si>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</si>
  <si>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</si>
  <si>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</si>
  <si>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</si>
  <si>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</si>
  <si>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</si>
  <si>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</si>
  <si>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</si>
  <si>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</si>
  <si>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</si>
  <si>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</si>
  <si>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</si>
  <si>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</si>
  <si>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</si>
  <si>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</si>
  <si>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</si>
  <si>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</si>
  <si>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</si>
  <si>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</si>
  <si>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</si>
  <si>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</si>
  <si>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</si>
  <si>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</si>
  <si>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</si>
  <si>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</si>
  <si>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</si>
  <si>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</si>
  <si>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</si>
  <si>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</si>
  <si>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</si>
  <si>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</si>
  <si>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</si>
  <si>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</si>
  <si>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</si>
  <si>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</si>
  <si>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</si>
  <si>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</si>
  <si>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</si>
  <si>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</si>
  <si>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</si>
  <si>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</si>
  <si>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</si>
  <si>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</si>
  <si>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</si>
  <si>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</si>
  <si>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</si>
  <si>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</si>
  <si>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</si>
  <si>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</si>
  <si>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</si>
  <si>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</si>
  <si>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</si>
  <si>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</si>
  <si>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</si>
  <si>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</si>
  <si>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</si>
  <si>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</si>
  <si>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</si>
  <si>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</si>
  <si>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</si>
  <si>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</si>
  <si>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</si>
  <si>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</si>
  <si>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</si>
  <si>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</si>
  <si>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</si>
  <si>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</si>
  <si>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</si>
  <si>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</si>
  <si>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</si>
  <si>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</si>
  <si>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</si>
  <si>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</si>
  <si>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</si>
  <si>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</si>
  <si>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</si>
  <si>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</si>
  <si>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</si>
  <si>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</si>
  <si>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</si>
  <si>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</si>
  <si>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</si>
  <si>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</si>
  <si>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</si>
  <si>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</si>
  <si>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</si>
  <si>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</si>
  <si>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</si>
  <si>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</si>
  <si>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</si>
  <si>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</si>
  <si>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</si>
  <si>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</si>
  <si>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</si>
  <si>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</si>
  <si>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</si>
  <si>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</si>
  <si>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</si>
  <si>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</si>
  <si>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</si>
  <si>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</si>
  <si>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</si>
  <si>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</si>
  <si>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</si>
  <si>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</si>
  <si>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</si>
  <si>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岩手県山田町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</si>
  <si>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</si>
  <si>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</si>
  <si>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</si>
  <si>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</si>
  <si>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</si>
  <si>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</si>
  <si>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</si>
  <si>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</si>
  <si>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</si>
  <si>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</si>
  <si>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</si>
  <si>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</si>
  <si>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</si>
  <si>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</si>
  <si>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</si>
  <si>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</si>
  <si>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</si>
  <si>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</si>
  <si>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</si>
  <si>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</si>
  <si>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</si>
  <si>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</si>
  <si>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</si>
  <si>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</si>
  <si>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</si>
  <si>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</si>
  <si>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</si>
  <si>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</si>
  <si>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</si>
  <si>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</si>
  <si>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</si>
  <si>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</si>
  <si>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</si>
  <si>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</si>
  <si>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</si>
  <si>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</si>
  <si>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</si>
  <si>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介護保険特別会計（サービス事業勘定）</t>
    <phoneticPr fontId="5"/>
  </si>
  <si>
    <t>水道事業会計</t>
    <phoneticPr fontId="5"/>
  </si>
  <si>
    <t>法適用企業</t>
    <phoneticPr fontId="5"/>
  </si>
  <si>
    <t>漁業集落排水処理事業特別会計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</si>
  <si>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</si>
  <si>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</si>
  <si>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</si>
  <si>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</si>
  <si>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</si>
  <si>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</si>
  <si>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</si>
  <si>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</si>
  <si>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</si>
  <si>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</si>
  <si>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</si>
  <si>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</si>
  <si>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</si>
  <si>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</si>
  <si>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</si>
  <si>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</si>
  <si>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</si>
  <si>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</si>
  <si>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</si>
  <si>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</si>
  <si>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</si>
  <si>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</si>
  <si>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</si>
  <si>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</si>
  <si>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</si>
  <si>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</si>
  <si>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</si>
  <si>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</si>
  <si>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</si>
  <si>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</si>
  <si>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</si>
  <si>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</si>
  <si>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</si>
  <si>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</si>
  <si>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</si>
  <si>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</si>
  <si>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</si>
  <si>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</si>
  <si>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</si>
  <si>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</si>
  <si>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</si>
  <si>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</si>
  <si>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</si>
  <si>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</si>
  <si>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</si>
  <si>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</si>
  <si>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</si>
  <si>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</si>
  <si>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</si>
  <si>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</si>
  <si>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</si>
  <si>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</si>
  <si>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</si>
  <si>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</si>
  <si>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</si>
  <si>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</si>
  <si>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</si>
  <si>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</si>
  <si>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</si>
  <si>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</si>
  <si>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</si>
  <si>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</si>
  <si>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</si>
  <si>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</si>
  <si>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</si>
  <si>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</si>
  <si>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</si>
  <si>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</si>
  <si>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</si>
  <si>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</si>
  <si>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</si>
  <si>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</si>
  <si>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</si>
  <si>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</si>
  <si>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</si>
  <si>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</si>
  <si>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</si>
  <si>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</si>
  <si>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</si>
  <si>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</si>
  <si>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</si>
  <si>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</si>
  <si>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</si>
  <si>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</si>
  <si>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</si>
  <si>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</si>
  <si>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</si>
  <si>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</si>
  <si>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</si>
  <si>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</si>
  <si>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</si>
  <si>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</si>
  <si>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</si>
  <si>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</si>
  <si>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</si>
  <si>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</si>
  <si>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</si>
  <si>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</si>
  <si>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</si>
  <si>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</si>
  <si>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</si>
  <si>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</si>
  <si>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</si>
  <si>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</si>
  <si>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</si>
  <si>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</si>
  <si>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</si>
  <si>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</si>
  <si>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</si>
  <si>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</si>
  <si>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</si>
  <si>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</si>
  <si>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</si>
  <si>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</si>
  <si>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</si>
  <si>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</si>
  <si>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</si>
  <si>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</si>
  <si>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</si>
  <si>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</si>
  <si>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</si>
  <si>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</si>
  <si>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</si>
  <si>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</si>
  <si>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</si>
  <si>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</si>
  <si>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</si>
  <si>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</si>
  <si>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</si>
  <si>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</si>
  <si>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</si>
  <si>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</si>
  <si>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</si>
  <si>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</si>
  <si>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</si>
  <si>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</si>
  <si>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</si>
  <si>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</si>
  <si>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</si>
  <si>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</si>
  <si>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</si>
  <si>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</si>
  <si>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</si>
  <si>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</si>
  <si>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</si>
  <si>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</si>
  <si>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</si>
  <si>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7.41</t>
  </si>
  <si>
    <t>一般会計</t>
  </si>
  <si>
    <t>水道事業会計</t>
  </si>
  <si>
    <t>介護保険特別会計（事業勘定）</t>
  </si>
  <si>
    <t>国民健康保険特別会計（事業勘定）</t>
  </si>
  <si>
    <t>公共下水道事業特別会計</t>
  </si>
  <si>
    <t>漁業集落排水処理事業特別会計</t>
  </si>
  <si>
    <t>介護保険特別会計（サービス事業勘定）</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</si>
  <si>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</si>
  <si>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</si>
  <si>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</si>
  <si>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</si>
  <si>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</si>
  <si>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</si>
  <si>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</si>
  <si>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</si>
  <si>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</si>
  <si>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</si>
  <si>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</si>
  <si>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</si>
  <si>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</si>
  <si>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岩手県沿岸知的障害児施設組合</t>
    <rPh sb="0" eb="3">
      <t>イワテケン</t>
    </rPh>
    <rPh sb="3" eb="5">
      <t>エンガン</t>
    </rPh>
    <rPh sb="5" eb="7">
      <t>チテキ</t>
    </rPh>
    <rPh sb="7" eb="9">
      <t>ショウガイ</t>
    </rPh>
    <rPh sb="9" eb="10">
      <t>ジ</t>
    </rPh>
    <rPh sb="10" eb="12">
      <t>シセツ</t>
    </rPh>
    <rPh sb="12" eb="14">
      <t>クミアイ</t>
    </rPh>
    <phoneticPr fontId="2"/>
  </si>
  <si>
    <t>宮古地区広域行政組合</t>
    <rPh sb="0" eb="2">
      <t>ミヤコ</t>
    </rPh>
    <rPh sb="2" eb="4">
      <t>チク</t>
    </rPh>
    <rPh sb="4" eb="6">
      <t>コウイキ</t>
    </rPh>
    <rPh sb="6" eb="8">
      <t>ギョウセイ</t>
    </rPh>
    <rPh sb="8" eb="10">
      <t>クミアイ</t>
    </rPh>
    <phoneticPr fontId="2"/>
  </si>
  <si>
    <t>　</t>
    <phoneticPr fontId="2"/>
  </si>
  <si>
    <t>-</t>
    <phoneticPr fontId="2"/>
  </si>
  <si>
    <t>-</t>
    <phoneticPr fontId="2"/>
  </si>
  <si>
    <t>-</t>
    <phoneticPr fontId="2"/>
  </si>
  <si>
    <t>復興まちづくり基金</t>
    <rPh sb="0" eb="2">
      <t>フッコウ</t>
    </rPh>
    <rPh sb="7" eb="9">
      <t>キキン</t>
    </rPh>
    <phoneticPr fontId="5"/>
  </si>
  <si>
    <t>公共施設整備基金</t>
    <rPh sb="0" eb="2">
      <t>コウキョウ</t>
    </rPh>
    <rPh sb="2" eb="4">
      <t>シセツ</t>
    </rPh>
    <rPh sb="4" eb="6">
      <t>セイビ</t>
    </rPh>
    <rPh sb="6" eb="8">
      <t>キキン</t>
    </rPh>
    <phoneticPr fontId="5"/>
  </si>
  <si>
    <t>ふるさと応援基金</t>
    <rPh sb="4" eb="6">
      <t>オウエン</t>
    </rPh>
    <rPh sb="6" eb="8">
      <t>キキン</t>
    </rPh>
    <phoneticPr fontId="5"/>
  </si>
  <si>
    <t>産業振興基金</t>
    <rPh sb="0" eb="2">
      <t>サンギョウ</t>
    </rPh>
    <rPh sb="2" eb="4">
      <t>シンコウ</t>
    </rPh>
    <rPh sb="4" eb="6">
      <t>キキン</t>
    </rPh>
    <phoneticPr fontId="5"/>
  </si>
  <si>
    <t>福祉基金</t>
    <rPh sb="0" eb="2">
      <t>フクシ</t>
    </rPh>
    <rPh sb="2" eb="4">
      <t>キキン</t>
    </rPh>
    <phoneticPr fontId="5"/>
  </si>
  <si>
    <t>※注釈</t>
    <rPh sb="1" eb="3">
      <t>チュウシャク</t>
    </rPh>
    <phoneticPr fontId="2"/>
  </si>
  <si>
    <t>令和２年度における総括表内の特別職等、副市区町村長定数は２となる。</t>
    <rPh sb="0" eb="2">
      <t>レイワ</t>
    </rPh>
    <rPh sb="3" eb="5">
      <t>ネンド</t>
    </rPh>
    <rPh sb="9" eb="12">
      <t>ソウカツヒョウ</t>
    </rPh>
    <rPh sb="12" eb="13">
      <t>ナイ</t>
    </rPh>
    <rPh sb="14" eb="16">
      <t>トクベツ</t>
    </rPh>
    <rPh sb="16" eb="17">
      <t>ショク</t>
    </rPh>
    <rPh sb="17" eb="18">
      <t>トウ</t>
    </rPh>
    <rPh sb="19" eb="20">
      <t>フク</t>
    </rPh>
    <rPh sb="20" eb="22">
      <t>シク</t>
    </rPh>
    <rPh sb="22" eb="24">
      <t>チョウソン</t>
    </rPh>
    <rPh sb="24" eb="25">
      <t>チョウ</t>
    </rPh>
    <rPh sb="25" eb="27">
      <t>テイスウ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</si>
  <si>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</si>
  <si>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</si>
  <si>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</si>
  <si>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将来負担比率は、類似団体平均と同じく昨年比減となった。
　減となった要因は、将来負担額は準用河川整備や観光拠点整備などの地方債現在高が増となったものの、充当可能財源等のうち、基準財政需要額算入見込み額が増となったこととみられる。　
　有形固定資産減価償却率は、類似団体に比較して低い水準にあるが、近い将来に耐用年数を迎える施設が相当数あることから、令和２年度に策定した公共施設等総合管理計画個別施設計画により、引き続き公共施設等の計画的かつ戦略的な管理を図ることとしている。
　なお、老朽化対策推進により、公債費の増加が見込まれることから、中長期的に公債費を適切に管理するため、公共施設マネジメントの取り組みを推進する。</t>
    <rPh sb="1" eb="3">
      <t>ショウライ</t>
    </rPh>
    <rPh sb="3" eb="5">
      <t>フタン</t>
    </rPh>
    <rPh sb="5" eb="7">
      <t>ヒリツ</t>
    </rPh>
    <rPh sb="9" eb="11">
      <t>ルイジ</t>
    </rPh>
    <rPh sb="11" eb="13">
      <t>ダンタイ</t>
    </rPh>
    <rPh sb="13" eb="15">
      <t>ヘイキン</t>
    </rPh>
    <rPh sb="16" eb="17">
      <t>オナ</t>
    </rPh>
    <rPh sb="19" eb="22">
      <t>サクネンヒ</t>
    </rPh>
    <rPh sb="22" eb="23">
      <t>ゲン</t>
    </rPh>
    <rPh sb="30" eb="31">
      <t>ゲン</t>
    </rPh>
    <rPh sb="35" eb="37">
      <t>ヨウイン</t>
    </rPh>
    <rPh sb="39" eb="41">
      <t>ショウライ</t>
    </rPh>
    <rPh sb="41" eb="43">
      <t>フタン</t>
    </rPh>
    <rPh sb="43" eb="44">
      <t>ガク</t>
    </rPh>
    <rPh sb="45" eb="47">
      <t>ジュンヨウ</t>
    </rPh>
    <rPh sb="47" eb="49">
      <t>カセン</t>
    </rPh>
    <rPh sb="49" eb="51">
      <t>セイビ</t>
    </rPh>
    <rPh sb="52" eb="54">
      <t>カンコウ</t>
    </rPh>
    <rPh sb="54" eb="56">
      <t>キョテン</t>
    </rPh>
    <rPh sb="56" eb="58">
      <t>セイビ</t>
    </rPh>
    <rPh sb="61" eb="63">
      <t>チホウ</t>
    </rPh>
    <rPh sb="63" eb="64">
      <t>サイ</t>
    </rPh>
    <rPh sb="64" eb="66">
      <t>ゲンザイ</t>
    </rPh>
    <rPh sb="66" eb="67">
      <t>ダカ</t>
    </rPh>
    <rPh sb="68" eb="69">
      <t>ゾウ</t>
    </rPh>
    <rPh sb="77" eb="79">
      <t>ジュウトウ</t>
    </rPh>
    <rPh sb="79" eb="81">
      <t>カノウ</t>
    </rPh>
    <rPh sb="81" eb="83">
      <t>ザイゲン</t>
    </rPh>
    <rPh sb="83" eb="84">
      <t>トウ</t>
    </rPh>
    <rPh sb="88" eb="90">
      <t>キジュン</t>
    </rPh>
    <rPh sb="90" eb="92">
      <t>ザイセイ</t>
    </rPh>
    <rPh sb="92" eb="94">
      <t>ジュヨウ</t>
    </rPh>
    <rPh sb="94" eb="95">
      <t>ガク</t>
    </rPh>
    <rPh sb="95" eb="97">
      <t>サンニュウ</t>
    </rPh>
    <rPh sb="97" eb="99">
      <t>ミコ</t>
    </rPh>
    <rPh sb="100" eb="101">
      <t>ガク</t>
    </rPh>
    <rPh sb="102" eb="103">
      <t>ゾウ</t>
    </rPh>
    <rPh sb="118" eb="120">
      <t>ユウケイ</t>
    </rPh>
    <rPh sb="120" eb="122">
      <t>コテイ</t>
    </rPh>
    <rPh sb="122" eb="124">
      <t>シサン</t>
    </rPh>
    <rPh sb="124" eb="126">
      <t>ゲンカ</t>
    </rPh>
    <rPh sb="126" eb="128">
      <t>ショウキャク</t>
    </rPh>
    <rPh sb="128" eb="129">
      <t>リツ</t>
    </rPh>
    <rPh sb="131" eb="133">
      <t>ルイジ</t>
    </rPh>
    <rPh sb="133" eb="135">
      <t>ダンタイ</t>
    </rPh>
    <rPh sb="136" eb="138">
      <t>ヒカク</t>
    </rPh>
    <rPh sb="140" eb="141">
      <t>ヒク</t>
    </rPh>
    <rPh sb="142" eb="144">
      <t>スイジュン</t>
    </rPh>
    <rPh sb="149" eb="150">
      <t>チカ</t>
    </rPh>
    <rPh sb="151" eb="153">
      <t>ショウライ</t>
    </rPh>
    <rPh sb="154" eb="156">
      <t>タイヨウ</t>
    </rPh>
    <rPh sb="156" eb="158">
      <t>ネンスウ</t>
    </rPh>
    <rPh sb="159" eb="160">
      <t>ムカ</t>
    </rPh>
    <rPh sb="162" eb="164">
      <t>シセツ</t>
    </rPh>
    <rPh sb="165" eb="168">
      <t>ソウトウスウ</t>
    </rPh>
    <rPh sb="175" eb="177">
      <t>レイワ</t>
    </rPh>
    <rPh sb="178" eb="180">
      <t>ネンド</t>
    </rPh>
    <rPh sb="181" eb="183">
      <t>サクテイ</t>
    </rPh>
    <rPh sb="185" eb="187">
      <t>コウキョウ</t>
    </rPh>
    <rPh sb="187" eb="189">
      <t>シセツ</t>
    </rPh>
    <rPh sb="189" eb="190">
      <t>トウ</t>
    </rPh>
    <rPh sb="190" eb="192">
      <t>ソウゴウ</t>
    </rPh>
    <rPh sb="192" eb="194">
      <t>カンリ</t>
    </rPh>
    <rPh sb="194" eb="196">
      <t>ケイカク</t>
    </rPh>
    <rPh sb="196" eb="198">
      <t>コベツ</t>
    </rPh>
    <rPh sb="198" eb="200">
      <t>シセツ</t>
    </rPh>
    <rPh sb="200" eb="202">
      <t>ケイカク</t>
    </rPh>
    <rPh sb="206" eb="207">
      <t>ヒ</t>
    </rPh>
    <rPh sb="208" eb="209">
      <t>ツヅ</t>
    </rPh>
    <rPh sb="210" eb="212">
      <t>コウキョウ</t>
    </rPh>
    <rPh sb="212" eb="214">
      <t>シセツ</t>
    </rPh>
    <rPh sb="214" eb="215">
      <t>トウ</t>
    </rPh>
    <rPh sb="216" eb="219">
      <t>ケイカクテキ</t>
    </rPh>
    <rPh sb="221" eb="224">
      <t>センリャクテキ</t>
    </rPh>
    <rPh sb="225" eb="227">
      <t>カンリ</t>
    </rPh>
    <rPh sb="228" eb="229">
      <t>ハカ</t>
    </rPh>
    <rPh sb="243" eb="246">
      <t>ロウキュウカ</t>
    </rPh>
    <rPh sb="246" eb="248">
      <t>タイサク</t>
    </rPh>
    <rPh sb="248" eb="250">
      <t>スイシン</t>
    </rPh>
    <rPh sb="254" eb="257">
      <t>コウサイヒ</t>
    </rPh>
    <rPh sb="258" eb="260">
      <t>ゾウカ</t>
    </rPh>
    <rPh sb="261" eb="263">
      <t>ミコ</t>
    </rPh>
    <rPh sb="271" eb="275">
      <t>チュウチョウキテキ</t>
    </rPh>
    <rPh sb="276" eb="279">
      <t>コウサイヒ</t>
    </rPh>
    <rPh sb="280" eb="282">
      <t>テキセツ</t>
    </rPh>
    <rPh sb="283" eb="285">
      <t>カンリ</t>
    </rPh>
    <rPh sb="290" eb="292">
      <t>コウキョウ</t>
    </rPh>
    <rPh sb="292" eb="294">
      <t>シセツ</t>
    </rPh>
    <rPh sb="301" eb="302">
      <t>ト</t>
    </rPh>
    <rPh sb="303" eb="304">
      <t>ク</t>
    </rPh>
    <rPh sb="306" eb="308">
      <t>スイシン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</si>
  <si>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</si>
  <si>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</si>
  <si>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</si>
  <si>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</si>
  <si>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</si>
  <si>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</si>
  <si>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類似団体内平均においては、将来負担比率及び実質公債費比率はともに減の動きだが、当町では、将来負担比率が1.0ポイントの減、実質公債費比率は1.1ポイントの減となった。
　将来負担比率の減は、将来負担額は準用河川整備や観光拠点整備などの地方債現在高が増となったものの、充当可能財源等のうち、基準財政需要額算入見込額が増となったことが要因とみられる。実質公債費比率の減については、、公有林整備事業、道路・公園・河川整備・土地区画整理事業等、林道改良・難視聴対策・歩道設置事業に係る地方債の償還終了に伴う元利償還額の減によるもので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</si>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</sst>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0" fontId="0" fillId="0" borderId="0" xfId="0" applyNumberFormat="1" applyAlignment="1">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94796</c:v>
                </c:pt>
              </c:numCache>
            </c:numRef>
          </c:val>
          <c:smooth val="0"/>
          <c:extLst>
            <c:ext xmlns:c16="http://schemas.microsoft.com/office/drawing/2014/chart" uri="{C3380CC4-5D6E-409C-BE32-E72D297353CC}">
              <c16:uniqueId val="{00000000-D778-40A2-B529-1C0CD0052B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1384255</c:v>
                </c:pt>
                <c:pt idx="1">
                  <c:v>962791</c:v>
                </c:pt>
                <c:pt idx="2">
                  <c:v>977328</c:v>
                </c:pt>
                <c:pt idx="3">
                  <c:v>428089</c:v>
                </c:pt>
                <c:pt idx="4">
                  <c:v>140027</c:v>
                </c:pt>
              </c:numCache>
            </c:numRef>
          </c:val>
          <c:smooth val="0"/>
          <c:extLst>
            <c:ext xmlns:c16="http://schemas.microsoft.com/office/drawing/2014/chart" uri="{C3380CC4-5D6E-409C-BE32-E72D297353CC}">
              <c16:uniqueId val="{00000001-D778-40A2-B529-1C0CD0052B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32.07</c:v>
                </c:pt>
                <c:pt idx="1">
                  <c:v>25.52</c:v>
                </c:pt>
                <c:pt idx="2">
                  <c:v>4.8099999999999996</c:v>
                </c:pt>
                <c:pt idx="3">
                  <c:v>13.99</c:v>
                </c:pt>
                <c:pt idx="4">
                  <c:v>10.8</c:v>
                </c:pt>
              </c:numCache>
            </c:numRef>
          </c:val>
          <c:extLst>
            <c:ext xmlns:c16="http://schemas.microsoft.com/office/drawing/2014/chart" uri="{C3380CC4-5D6E-409C-BE32-E72D297353CC}">
              <c16:uniqueId val="{00000000-8C0A-45CC-958E-85AE07F712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104.14</c:v>
                </c:pt>
                <c:pt idx="1">
                  <c:v>106.22</c:v>
                </c:pt>
                <c:pt idx="2">
                  <c:v>131.51</c:v>
                </c:pt>
                <c:pt idx="3">
                  <c:v>133.68</c:v>
                </c:pt>
                <c:pt idx="4">
                  <c:v>140.51</c:v>
                </c:pt>
              </c:numCache>
            </c:numRef>
          </c:val>
          <c:extLst>
            <c:ext xmlns:c16="http://schemas.microsoft.com/office/drawing/2014/chart" uri="{C3380CC4-5D6E-409C-BE32-E72D297353CC}">
              <c16:uniqueId val="{00000001-8C0A-45CC-958E-85AE07F712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50.22</c:v>
                </c:pt>
                <c:pt idx="1">
                  <c:v>-7.41</c:v>
                </c:pt>
                <c:pt idx="2">
                  <c:v>4.28</c:v>
                </c:pt>
                <c:pt idx="3">
                  <c:v>9.8800000000000008</c:v>
                </c:pt>
                <c:pt idx="4">
                  <c:v>8.83</c:v>
                </c:pt>
              </c:numCache>
            </c:numRef>
          </c:val>
          <c:smooth val="0"/>
          <c:extLst>
            <c:ext xmlns:c16="http://schemas.microsoft.com/office/drawing/2014/chart" uri="{C3380CC4-5D6E-409C-BE32-E72D297353CC}">
              <c16:uniqueId val="{00000002-8C0A-45CC-958E-85AE07F712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8A2-4147-99AC-DED998F23A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A2-4147-99AC-DED998F23AB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8A2-4147-99AC-DED998F23AB2}"/>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8A2-4147-99AC-DED998F23AB2}"/>
            </c:ext>
          </c:extLst>
        </c:ser>
        <c:ser>
          <c:idx val="4"/>
          <c:order val="4"/>
          <c:tx>
            <c:strRef>
              <c:f>データシート!$A$31</c:f>
              <c:strCache>
                <c:ptCount val="1"/>
                <c:pt idx="0">
                  <c:v>漁業集落排水処理事業特別会計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7.0000000000000007E-2</c:v>
                </c:pt>
                <c:pt idx="4">
                  <c:v>#N/A</c:v>
                </c:pt>
                <c:pt idx="5">
                  <c:v>0.08</c:v>
                </c:pt>
                <c:pt idx="6">
                  <c:v>#N/A</c:v>
                </c:pt>
                <c:pt idx="7">
                  <c:v>0.02</c:v>
                </c:pt>
                <c:pt idx="8">
                  <c:v>#N/A</c:v>
                </c:pt>
                <c:pt idx="9">
                  <c:v>0.03</c:v>
                </c:pt>
              </c:numCache>
            </c:numRef>
          </c:val>
          <c:extLst>
            <c:ext xmlns:c16="http://schemas.microsoft.com/office/drawing/2014/chart" uri="{C3380CC4-5D6E-409C-BE32-E72D297353CC}">
              <c16:uniqueId val="{00000004-E8A2-4147-99AC-DED998F23AB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0.09</c:v>
                </c:pt>
                <c:pt idx="4">
                  <c:v>#N/A</c:v>
                </c:pt>
                <c:pt idx="5">
                  <c:v>0.03</c:v>
                </c:pt>
                <c:pt idx="6">
                  <c:v>#N/A</c:v>
                </c:pt>
                <c:pt idx="7">
                  <c:v>0.03</c:v>
                </c:pt>
                <c:pt idx="8">
                  <c:v>#N/A</c:v>
                </c:pt>
                <c:pt idx="9">
                  <c:v>0.04</c:v>
                </c:pt>
              </c:numCache>
            </c:numRef>
          </c:val>
          <c:extLst>
            <c:ext xmlns:c16="http://schemas.microsoft.com/office/drawing/2014/chart" uri="{C3380CC4-5D6E-409C-BE32-E72D297353CC}">
              <c16:uniqueId val="{00000005-E8A2-4147-99AC-DED998F23AB2}"/>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0.37</c:v>
                </c:pt>
                <c:pt idx="2">
                  <c:v>#N/A</c:v>
                </c:pt>
                <c:pt idx="3">
                  <c:v>1.45</c:v>
                </c:pt>
                <c:pt idx="4">
                  <c:v>#N/A</c:v>
                </c:pt>
                <c:pt idx="5">
                  <c:v>1.37</c:v>
                </c:pt>
                <c:pt idx="6">
                  <c:v>#N/A</c:v>
                </c:pt>
                <c:pt idx="7">
                  <c:v>0.72</c:v>
                </c:pt>
                <c:pt idx="8">
                  <c:v>#N/A</c:v>
                </c:pt>
                <c:pt idx="9">
                  <c:v>1.53</c:v>
                </c:pt>
              </c:numCache>
            </c:numRef>
          </c:val>
          <c:extLst>
            <c:ext xmlns:c16="http://schemas.microsoft.com/office/drawing/2014/chart" uri="{C3380CC4-5D6E-409C-BE32-E72D297353CC}">
              <c16:uniqueId val="{00000006-E8A2-4147-99AC-DED998F23AB2}"/>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1.95</c:v>
                </c:pt>
                <c:pt idx="2">
                  <c:v>#N/A</c:v>
                </c:pt>
                <c:pt idx="3">
                  <c:v>1.32</c:v>
                </c:pt>
                <c:pt idx="4">
                  <c:v>#N/A</c:v>
                </c:pt>
                <c:pt idx="5">
                  <c:v>1.72</c:v>
                </c:pt>
                <c:pt idx="6">
                  <c:v>#N/A</c:v>
                </c:pt>
                <c:pt idx="7">
                  <c:v>1.93</c:v>
                </c:pt>
                <c:pt idx="8">
                  <c:v>#N/A</c:v>
                </c:pt>
                <c:pt idx="9">
                  <c:v>2.0299999999999998</c:v>
                </c:pt>
              </c:numCache>
            </c:numRef>
          </c:val>
          <c:extLst>
            <c:ext xmlns:c16="http://schemas.microsoft.com/office/drawing/2014/chart" uri="{C3380CC4-5D6E-409C-BE32-E72D297353CC}">
              <c16:uniqueId val="{00000007-E8A2-4147-99AC-DED998F23AB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8.02</c:v>
                </c:pt>
                <c:pt idx="2">
                  <c:v>#N/A</c:v>
                </c:pt>
                <c:pt idx="3">
                  <c:v>7.49</c:v>
                </c:pt>
                <c:pt idx="4">
                  <c:v>#N/A</c:v>
                </c:pt>
                <c:pt idx="5">
                  <c:v>7.08</c:v>
                </c:pt>
                <c:pt idx="6">
                  <c:v>#N/A</c:v>
                </c:pt>
                <c:pt idx="7">
                  <c:v>7.34</c:v>
                </c:pt>
                <c:pt idx="8">
                  <c:v>#N/A</c:v>
                </c:pt>
                <c:pt idx="9">
                  <c:v>6.29</c:v>
                </c:pt>
              </c:numCache>
            </c:numRef>
          </c:val>
          <c:extLst>
            <c:ext xmlns:c16="http://schemas.microsoft.com/office/drawing/2014/chart" uri="{C3380CC4-5D6E-409C-BE32-E72D297353CC}">
              <c16:uniqueId val="{00000008-E8A2-4147-99AC-DED998F23A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32.479999999999997</c:v>
                </c:pt>
                <c:pt idx="2">
                  <c:v>#N/A</c:v>
                </c:pt>
                <c:pt idx="3">
                  <c:v>27.48</c:v>
                </c:pt>
                <c:pt idx="4">
                  <c:v>#N/A</c:v>
                </c:pt>
                <c:pt idx="5">
                  <c:v>6.61</c:v>
                </c:pt>
                <c:pt idx="6">
                  <c:v>#N/A</c:v>
                </c:pt>
                <c:pt idx="7">
                  <c:v>15.37</c:v>
                </c:pt>
                <c:pt idx="8">
                  <c:v>#N/A</c:v>
                </c:pt>
                <c:pt idx="9">
                  <c:v>14.68</c:v>
                </c:pt>
              </c:numCache>
            </c:numRef>
          </c:val>
          <c:extLst>
            <c:ext xmlns:c16="http://schemas.microsoft.com/office/drawing/2014/chart" uri="{C3380CC4-5D6E-409C-BE32-E72D297353CC}">
              <c16:uniqueId val="{00000009-E8A2-4147-99AC-DED998F23A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676</c:v>
                </c:pt>
                <c:pt idx="5">
                  <c:v>671</c:v>
                </c:pt>
                <c:pt idx="8">
                  <c:v>659</c:v>
                </c:pt>
                <c:pt idx="11">
                  <c:v>621</c:v>
                </c:pt>
                <c:pt idx="14">
                  <c:v>619</c:v>
                </c:pt>
              </c:numCache>
            </c:numRef>
          </c:val>
          <c:extLst>
            <c:ext xmlns:c16="http://schemas.microsoft.com/office/drawing/2014/chart" uri="{C3380CC4-5D6E-409C-BE32-E72D297353CC}">
              <c16:uniqueId val="{00000000-C0CB-4E4C-A12B-02A69564B5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CB-4E4C-A12B-02A69564B5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C0CB-4E4C-A12B-02A69564B5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C0CB-4E4C-A12B-02A69564B5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215</c:v>
                </c:pt>
                <c:pt idx="3">
                  <c:v>220</c:v>
                </c:pt>
                <c:pt idx="6">
                  <c:v>206</c:v>
                </c:pt>
                <c:pt idx="9">
                  <c:v>214</c:v>
                </c:pt>
                <c:pt idx="12">
                  <c:v>201</c:v>
                </c:pt>
              </c:numCache>
            </c:numRef>
          </c:val>
          <c:extLst>
            <c:ext xmlns:c16="http://schemas.microsoft.com/office/drawing/2014/chart" uri="{C3380CC4-5D6E-409C-BE32-E72D297353CC}">
              <c16:uniqueId val="{00000004-C0CB-4E4C-A12B-02A69564B5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CB-4E4C-A12B-02A69564B5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CB-4E4C-A12B-02A69564B5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809</c:v>
                </c:pt>
                <c:pt idx="3">
                  <c:v>777</c:v>
                </c:pt>
                <c:pt idx="6">
                  <c:v>756</c:v>
                </c:pt>
                <c:pt idx="9">
                  <c:v>672</c:v>
                </c:pt>
                <c:pt idx="12">
                  <c:v>615</c:v>
                </c:pt>
              </c:numCache>
            </c:numRef>
          </c:val>
          <c:extLst>
            <c:ext xmlns:c16="http://schemas.microsoft.com/office/drawing/2014/chart" uri="{C3380CC4-5D6E-409C-BE32-E72D297353CC}">
              <c16:uniqueId val="{00000007-C0CB-4E4C-A12B-02A69564B5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352</c:v>
                </c:pt>
                <c:pt idx="2">
                  <c:v>#N/A</c:v>
                </c:pt>
                <c:pt idx="3">
                  <c:v>#N/A</c:v>
                </c:pt>
                <c:pt idx="4">
                  <c:v>330</c:v>
                </c:pt>
                <c:pt idx="5">
                  <c:v>#N/A</c:v>
                </c:pt>
                <c:pt idx="6">
                  <c:v>#N/A</c:v>
                </c:pt>
                <c:pt idx="7">
                  <c:v>307</c:v>
                </c:pt>
                <c:pt idx="8">
                  <c:v>#N/A</c:v>
                </c:pt>
                <c:pt idx="9">
                  <c:v>#N/A</c:v>
                </c:pt>
                <c:pt idx="10">
                  <c:v>269</c:v>
                </c:pt>
                <c:pt idx="11">
                  <c:v>#N/A</c:v>
                </c:pt>
                <c:pt idx="12">
                  <c:v>#N/A</c:v>
                </c:pt>
                <c:pt idx="13">
                  <c:v>202</c:v>
                </c:pt>
                <c:pt idx="14">
                  <c:v>#N/A</c:v>
                </c:pt>
              </c:numCache>
            </c:numRef>
          </c:val>
          <c:smooth val="0"/>
          <c:extLst>
            <c:ext xmlns:c16="http://schemas.microsoft.com/office/drawing/2014/chart" uri="{C3380CC4-5D6E-409C-BE32-E72D297353CC}">
              <c16:uniqueId val="{00000008-C0CB-4E4C-A12B-02A69564B5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6165</c:v>
                </c:pt>
                <c:pt idx="5">
                  <c:v>6074</c:v>
                </c:pt>
                <c:pt idx="8">
                  <c:v>6586</c:v>
                </c:pt>
                <c:pt idx="11">
                  <c:v>7029</c:v>
                </c:pt>
                <c:pt idx="14">
                  <c:v>8020</c:v>
                </c:pt>
              </c:numCache>
            </c:numRef>
          </c:val>
          <c:extLst>
            <c:ext xmlns:c16="http://schemas.microsoft.com/office/drawing/2014/chart" uri="{C3380CC4-5D6E-409C-BE32-E72D297353CC}">
              <c16:uniqueId val="{00000000-19F5-4475-BF91-D7798E001F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423</c:v>
                </c:pt>
                <c:pt idx="5">
                  <c:v>344</c:v>
                </c:pt>
                <c:pt idx="8">
                  <c:v>353</c:v>
                </c:pt>
                <c:pt idx="11">
                  <c:v>317</c:v>
                </c:pt>
                <c:pt idx="14">
                  <c:v>374</c:v>
                </c:pt>
              </c:numCache>
            </c:numRef>
          </c:val>
          <c:extLst>
            <c:ext xmlns:c16="http://schemas.microsoft.com/office/drawing/2014/chart" uri="{C3380CC4-5D6E-409C-BE32-E72D297353CC}">
              <c16:uniqueId val="{00000001-19F5-4475-BF91-D7798E001F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4972</c:v>
                </c:pt>
                <c:pt idx="5">
                  <c:v>5600</c:v>
                </c:pt>
                <c:pt idx="8">
                  <c:v>6572</c:v>
                </c:pt>
                <c:pt idx="11">
                  <c:v>5905</c:v>
                </c:pt>
                <c:pt idx="14">
                  <c:v>6082</c:v>
                </c:pt>
              </c:numCache>
            </c:numRef>
          </c:val>
          <c:extLst>
            <c:ext xmlns:c16="http://schemas.microsoft.com/office/drawing/2014/chart" uri="{C3380CC4-5D6E-409C-BE32-E72D297353CC}">
              <c16:uniqueId val="{00000002-19F5-4475-BF91-D7798E001F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F5-4475-BF91-D7798E001F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F5-4475-BF91-D7798E001F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F5-4475-BF91-D7798E001F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986</c:v>
                </c:pt>
                <c:pt idx="3">
                  <c:v>934</c:v>
                </c:pt>
                <c:pt idx="6">
                  <c:v>814</c:v>
                </c:pt>
                <c:pt idx="9">
                  <c:v>752</c:v>
                </c:pt>
                <c:pt idx="12">
                  <c:v>686</c:v>
                </c:pt>
              </c:numCache>
            </c:numRef>
          </c:val>
          <c:extLst>
            <c:ext xmlns:c16="http://schemas.microsoft.com/office/drawing/2014/chart" uri="{C3380CC4-5D6E-409C-BE32-E72D297353CC}">
              <c16:uniqueId val="{00000006-19F5-4475-BF91-D7798E001F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c:v>
                </c:pt>
                <c:pt idx="3">
                  <c:v>26</c:v>
                </c:pt>
                <c:pt idx="6">
                  <c:v>22</c:v>
                </c:pt>
                <c:pt idx="9">
                  <c:v>19</c:v>
                </c:pt>
                <c:pt idx="12">
                  <c:v>15</c:v>
                </c:pt>
              </c:numCache>
            </c:numRef>
          </c:val>
          <c:extLst>
            <c:ext xmlns:c16="http://schemas.microsoft.com/office/drawing/2014/chart" uri="{C3380CC4-5D6E-409C-BE32-E72D297353CC}">
              <c16:uniqueId val="{00000007-19F5-4475-BF91-D7798E001F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2939</c:v>
                </c:pt>
                <c:pt idx="3">
                  <c:v>3206</c:v>
                </c:pt>
                <c:pt idx="6">
                  <c:v>3118</c:v>
                </c:pt>
                <c:pt idx="9">
                  <c:v>3115</c:v>
                </c:pt>
                <c:pt idx="12">
                  <c:v>2873</c:v>
                </c:pt>
              </c:numCache>
            </c:numRef>
          </c:val>
          <c:extLst>
            <c:ext xmlns:c16="http://schemas.microsoft.com/office/drawing/2014/chart" uri="{C3380CC4-5D6E-409C-BE32-E72D297353CC}">
              <c16:uniqueId val="{00000008-19F5-4475-BF91-D7798E001F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9F5-4475-BF91-D7798E001F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7859</c:v>
                </c:pt>
                <c:pt idx="3">
                  <c:v>8682</c:v>
                </c:pt>
                <c:pt idx="6">
                  <c:v>8795</c:v>
                </c:pt>
                <c:pt idx="9">
                  <c:v>9409</c:v>
                </c:pt>
                <c:pt idx="12">
                  <c:v>9894</c:v>
                </c:pt>
              </c:numCache>
            </c:numRef>
          </c:val>
          <c:extLst>
            <c:ext xmlns:c16="http://schemas.microsoft.com/office/drawing/2014/chart" uri="{C3380CC4-5D6E-409C-BE32-E72D297353CC}">
              <c16:uniqueId val="{0000000A-19F5-4475-BF91-D7798E001F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254</c:v>
                </c:pt>
                <c:pt idx="2">
                  <c:v>#N/A</c:v>
                </c:pt>
                <c:pt idx="3">
                  <c:v>#N/A</c:v>
                </c:pt>
                <c:pt idx="4">
                  <c:v>831</c:v>
                </c:pt>
                <c:pt idx="5">
                  <c:v>#N/A</c:v>
                </c:pt>
                <c:pt idx="6">
                  <c:v>#N/A</c:v>
                </c:pt>
                <c:pt idx="7">
                  <c:v>0</c:v>
                </c:pt>
                <c:pt idx="8">
                  <c:v>#N/A</c:v>
                </c:pt>
                <c:pt idx="9">
                  <c:v>#N/A</c:v>
                </c:pt>
                <c:pt idx="10">
                  <c:v>45</c:v>
                </c:pt>
                <c:pt idx="11">
                  <c:v>#N/A</c:v>
                </c:pt>
                <c:pt idx="12">
                  <c:v>#N/A</c:v>
                </c:pt>
                <c:pt idx="13">
                  <c:v>0</c:v>
                </c:pt>
                <c:pt idx="14">
                  <c:v>#N/A</c:v>
                </c:pt>
              </c:numCache>
            </c:numRef>
          </c:val>
          <c:smooth val="0"/>
          <c:extLst>
            <c:ext xmlns:c16="http://schemas.microsoft.com/office/drawing/2014/chart" uri="{C3380CC4-5D6E-409C-BE32-E72D297353CC}">
              <c16:uniqueId val="{0000000B-19F5-4475-BF91-D7798E001F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6323</c:v>
                </c:pt>
                <c:pt idx="1">
                  <c:v>6359</c:v>
                </c:pt>
                <c:pt idx="2">
                  <c:v>6927</c:v>
                </c:pt>
              </c:numCache>
            </c:numRef>
          </c:val>
          <c:extLst>
            <c:ext xmlns:c16="http://schemas.microsoft.com/office/drawing/2014/chart" uri="{C3380CC4-5D6E-409C-BE32-E72D297353CC}">
              <c16:uniqueId val="{00000000-8C92-49E0-B74E-5CB562F3D0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576</c:v>
                </c:pt>
                <c:pt idx="1">
                  <c:v>544</c:v>
                </c:pt>
                <c:pt idx="2">
                  <c:v>507</c:v>
                </c:pt>
              </c:numCache>
            </c:numRef>
          </c:val>
          <c:extLst>
            <c:ext xmlns:c16="http://schemas.microsoft.com/office/drawing/2014/chart" uri="{C3380CC4-5D6E-409C-BE32-E72D297353CC}">
              <c16:uniqueId val="{00000001-8C92-49E0-B74E-5CB562F3D0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17829</c:v>
                </c:pt>
                <c:pt idx="1">
                  <c:v>10562</c:v>
                </c:pt>
                <c:pt idx="2">
                  <c:v>3801</c:v>
                </c:pt>
              </c:numCache>
            </c:numRef>
          </c:val>
          <c:extLst>
            <c:ext xmlns:c16="http://schemas.microsoft.com/office/drawing/2014/chart" uri="{C3380CC4-5D6E-409C-BE32-E72D297353CC}">
              <c16:uniqueId val="{00000002-8C92-49E0-B74E-5CB562F3D0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{2B554F77-4D2A-44BA-B674-F9F522BF39E5}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3D3-4E46-BCBD-EF833EF9A4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{AF193123-F8F7-4E87-A3D4-E945A859D9ED}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D3-4E46-BCBD-EF833EF9A4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{0DB33B9D-4BAF-4C82-96C0-DDAB8F95E6E2}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D3-4E46-BCBD-EF833EF9A4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{23FD8A8B-9CB5-4042-8FCE-73DFFC4E6230}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D3-4E46-BCBD-EF833EF9A4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{404C07AC-8715-482C-947A-F3D987825FE4}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D3-4E46-BCBD-EF833EF9A4D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{2D3892F5-65E7-4F77-AB8C-F43EDAD2D314}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3D3-4E46-BCBD-EF833EF9A4D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{972303DA-5BFE-4292-A79B-4335387388D0}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3D3-4E46-BCBD-EF833EF9A4D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{3BE20FFC-2669-43D2-9F8D-D4186CA9130E}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3D3-4E46-BCBD-EF833EF9A4D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{09412D38-EE0D-4CD9-AB38-A0488F61D9D4}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3D3-4E46-BCBD-EF833EF9A4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54</c:v>
                </c:pt>
                <c:pt idx="16">
                  <c:v>55.6</c:v>
                </c:pt>
                <c:pt idx="24">
                  <c:v>56.6</c:v>
                </c:pt>
                <c:pt idx="32">
                  <c:v>53.4</c:v>
                </c:pt>
              </c:numCache>
            </c:numRef>
          </c:xVal>
          <c:yVal>
            <c:numRef>
              <c:f>公会計指標分析・財政指標組合せ分析表!$BP$51:$DC$51</c:f>
              <c:numCache>
                <c:formatCode>#,##0.0;"▲ "#,##0.0</c:formatCode>
                <c:ptCount val="40"/>
                <c:pt idx="0">
                  <c:v>5.9</c:v>
                </c:pt>
                <c:pt idx="8">
                  <c:v>19.8</c:v>
                </c:pt>
                <c:pt idx="24">
                  <c:v>1</c:v>
                </c:pt>
              </c:numCache>
            </c:numRef>
          </c:yVal>
          <c:smooth val="0"/>
          <c:extLst>
            <c:ext xmlns:c16="http://schemas.microsoft.com/office/drawing/2014/chart" uri="{C3380CC4-5D6E-409C-BE32-E72D297353CC}">
              <c16:uniqueId val="{00000009-53D3-4E46-BCBD-EF833EF9A4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{91735B8E-4D48-4ED0-8CAD-77F90D7E8B0B}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3D3-4E46-BCBD-EF833EF9A4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{EE1ACF8A-210D-4EA8-BAAC-F3E6C5DC6C5D}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D3-4E46-BCBD-EF833EF9A4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{07FFC739-DE17-4C7D-97AA-DF3E14724FE9}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D3-4E46-BCBD-EF833EF9A4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{5E80DBD5-C88A-46B0-BE03-AB608FC79938}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D3-4E46-BCBD-EF833EF9A4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{F13E4F66-99E1-4821-BFF0-3BE87DC176ED}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D3-4E46-BCBD-EF833EF9A4D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{2F06562F-A18F-4D9F-9CDD-1575569850CC}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3D3-4E46-BCBD-EF833EF9A4D4}"/>
                </c:ext>
              </c:extLst>
            </c:dLbl>
            <c:dLbl>
              <c:idx val="16"/>
              <c:layout>
                <c:manualLayout>
                  <c:x val="-2.700579510001126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{962B985F-3A85-4AB5-AB2B-1A27EAD9A311}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3D3-4E46-BCBD-EF833EF9A4D4}"/>
                </c:ext>
              </c:extLst>
            </c:dLbl>
            <c:dLbl>
              <c:idx val="24"/>
              <c:layout>
                <c:manualLayout>
                  <c:x val="-3.715515601979519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{01251AE6-D443-472F-BA2E-5142C085849B}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3D3-4E46-BCBD-EF833EF9A4D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{9234BFD5-F65C-4FB3-99EC-C5470DA4BA77}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3D3-4E46-BCBD-EF833EF9A4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61.8</c:v>
                </c:pt>
              </c:numCache>
            </c:numRef>
          </c:xVal>
          <c:yVal>
            <c:numRef>
              <c:f>公会計指標分析・財政指標組合せ分析表!$BP$55:$DC$55</c:f>
              <c:numCache>
                <c:formatCode>#,##0.0;"▲ "#,##0.0</c:formatCode>
                <c:ptCount val="40"/>
                <c:pt idx="0">
                  <c:v>44.9</c:v>
                </c:pt>
                <c:pt idx="8">
                  <c:v>40.799999999999997</c:v>
                </c:pt>
                <c:pt idx="16">
                  <c:v>38.5</c:v>
                </c:pt>
                <c:pt idx="24">
                  <c:v>35.5</c:v>
                </c:pt>
                <c:pt idx="32">
                  <c:v>23.5</c:v>
                </c:pt>
              </c:numCache>
            </c:numRef>
          </c:yVal>
          <c:smooth val="0"/>
          <c:extLst>
            <c:ext xmlns:c16="http://schemas.microsoft.com/office/drawing/2014/chart" uri="{C3380CC4-5D6E-409C-BE32-E72D297353CC}">
              <c16:uniqueId val="{00000013-53D3-4E46-BCBD-EF833EF9A4D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{65E54278-047A-43A5-848F-195804F98D98}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980-479A-B484-597A539E67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{0D712561-F19B-48A0-8AEE-A81832B6412B}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80-479A-B484-597A539E67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{22D3E039-C58D-4DC9-B4D3-C3A6530016E2}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80-479A-B484-597A539E67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{545B2C98-3147-4EE0-A62B-5C31E2908FB4}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80-479A-B484-597A539E67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{8324A42A-3531-4C3B-8787-87C499792FF5}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80-479A-B484-597A539E677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{599FC9C1-278F-4E5B-88E2-CE0C93958C52}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980-479A-B484-597A539E677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{A771DE94-DB0F-4BA4-8A7F-0477B742EDE4}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980-479A-B484-597A539E677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{38C50C80-DFB4-412F-9EA2-83F659AC1740}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980-479A-B484-597A539E677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{96B37E66-9EE8-40B0-8536-B76FA1D58B45}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980-479A-B484-597A539E67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8.4</c:v>
                </c:pt>
                <c:pt idx="16">
                  <c:v>7.8</c:v>
                </c:pt>
                <c:pt idx="24">
                  <c:v>7.2</c:v>
                </c:pt>
                <c:pt idx="32">
                  <c:v>6.1</c:v>
                </c:pt>
              </c:numCache>
            </c:numRef>
          </c:xVal>
          <c:yVal>
            <c:numRef>
              <c:f>公会計指標分析・財政指標組合せ分析表!$BP$73:$DC$73</c:f>
              <c:numCache>
                <c:formatCode>#,##0.0;"▲ "#,##0.0</c:formatCode>
                <c:ptCount val="40"/>
                <c:pt idx="0">
                  <c:v>5.9</c:v>
                </c:pt>
                <c:pt idx="8">
                  <c:v>19.8</c:v>
                </c:pt>
                <c:pt idx="24">
                  <c:v>1</c:v>
                </c:pt>
              </c:numCache>
            </c:numRef>
          </c:yVal>
          <c:smooth val="0"/>
          <c:extLst>
            <c:ext xmlns:c16="http://schemas.microsoft.com/office/drawing/2014/chart" uri="{C3380CC4-5D6E-409C-BE32-E72D297353CC}">
              <c16:uniqueId val="{00000009-5980-479A-B484-597A539E67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{CBB6E425-9049-49A7-83F0-143721EDB5A2}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980-479A-B484-597A539E67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{54BE1FEF-8DBC-4ABF-99C7-01C59F36EE74}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80-479A-B484-597A539E67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{B948AFD9-506D-4FC5-959F-9B2A4F132F48}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80-479A-B484-597A539E67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{AB1585E6-6A57-4844-92F2-9DCFA87BC69F}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80-479A-B484-597A539E67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{003D381C-E073-44C2-B6E6-D1E36A3F6ABA}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80-479A-B484-597A539E6771}"/>
                </c:ext>
              </c:extLst>
            </c:dLbl>
            <c:dLbl>
              <c:idx val="8"/>
              <c:layout>
                <c:manualLayout>
                  <c:x val="0"/>
                  <c:y val="8.7632294385874467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{D6D3E2B9-C58D-4F6F-BFD2-B4C10C930484}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980-479A-B484-597A539E6771}"/>
                </c:ext>
              </c:extLst>
            </c:dLbl>
            <c:dLbl>
              <c:idx val="16"/>
              <c:layout>
                <c:manualLayout>
                  <c:x val="0"/>
                  <c:y val="-2.15664422459794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{7D0CCC50-FC88-4259-A0EC-16D5E917096D}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980-479A-B484-597A539E6771}"/>
                </c:ext>
              </c:extLst>
            </c:dLbl>
            <c:dLbl>
              <c:idx val="24"/>
              <c:layout>
                <c:manualLayout>
                  <c:x val="0"/>
                  <c:y val="-6.606585213989658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{0B327924-6F6E-403E-904E-6CD936E76405}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980-479A-B484-597A539E677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{C18C67C8-B729-43C1-B3EB-95BC2FE22B54}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980-479A-B484-597A539E67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8.6</c:v>
                </c:pt>
              </c:numCache>
            </c:numRef>
          </c:xVal>
          <c:yVal>
            <c:numRef>
              <c:f>公会計指標分析・財政指標組合せ分析表!$BP$77:$DC$77</c:f>
              <c:numCache>
                <c:formatCode>#,##0.0;"▲ "#,##0.0</c:formatCode>
                <c:ptCount val="40"/>
                <c:pt idx="0">
                  <c:v>44.9</c:v>
                </c:pt>
                <c:pt idx="8">
                  <c:v>40.799999999999997</c:v>
                </c:pt>
                <c:pt idx="16">
                  <c:v>38.5</c:v>
                </c:pt>
                <c:pt idx="24">
                  <c:v>35.5</c:v>
                </c:pt>
                <c:pt idx="32">
                  <c:v>23.5</c:v>
                </c:pt>
              </c:numCache>
            </c:numRef>
          </c:yVal>
          <c:smooth val="0"/>
          <c:extLst>
            <c:ext xmlns:c16="http://schemas.microsoft.com/office/drawing/2014/chart" uri="{C3380CC4-5D6E-409C-BE32-E72D297353CC}">
              <c16:uniqueId val="{00000013-5980-479A-B484-597A539E6771}"/>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令和２年度の実質公債費比率は</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％であり、前年度より</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ポイントの減となり、平成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年度から類似団体平均を下回っている。</a:t>
          </a:r>
        </a:p>
        <a:p>
          <a:r>
            <a:rPr kumimoji="1" lang="ja-JP" altLang="en-US" sz="1400">
              <a:latin typeface="ＭＳ ゴシック" pitchFamily="49" charset="-128"/>
              <a:ea typeface="ＭＳ ゴシック" pitchFamily="49" charset="-128"/>
            </a:rPr>
            <a:t>　一般会計における元利償還金は年々減となっていたが、平成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年度に本格化した災害公営住宅整備事業や平成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年度に本格化した給食センター建設事業などにより令和４年度からは元利償還金の大幅な増が見込まれる。</a:t>
          </a:r>
        </a:p>
        <a:p>
          <a:r>
            <a:rPr kumimoji="1" lang="ja-JP" altLang="en-US" sz="1400">
              <a:latin typeface="ＭＳ ゴシック" pitchFamily="49" charset="-128"/>
              <a:ea typeface="ＭＳ ゴシック" pitchFamily="49" charset="-128"/>
            </a:rPr>
            <a:t>　今後も老朽化施設の建替えや大規模改修及び集約化など、多額の起債を要するが、事業の内容を精査しながら、交付税措置率が高い地方債を利用するなど、実質公債費比率の上昇を抑制していきたい。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将来負担額については、公営企業債等繰入見込額等が減となったものの、新たな観光拠点整備や令和元年東日本台風に係る災害復旧事業により、一般会計等における地方債現在高が増（</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億円）となったため上昇した。</a:t>
          </a:r>
        </a:p>
        <a:p>
          <a:r>
            <a:rPr kumimoji="1" lang="ja-JP" altLang="en-US" sz="1400">
              <a:latin typeface="ＭＳ ゴシック" pitchFamily="49" charset="-128"/>
              <a:ea typeface="ＭＳ ゴシック" pitchFamily="49" charset="-128"/>
            </a:rPr>
            <a:t>　充当可能財源は、地方債残高に占める過疎債や臨時財政対策債の割合が大きくなったことにより、基準財政需要額への公債費算入額が増となった。また、歳入超過分の一部の積立てにより財政調整基金へ積立額が増（</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億円）となったため、充当可能基金残高が増となった。</a:t>
          </a:r>
        </a:p>
        <a:p>
          <a:r>
            <a:rPr kumimoji="1" lang="ja-JP" altLang="en-US" sz="1400">
              <a:latin typeface="ＭＳ ゴシック" pitchFamily="49" charset="-128"/>
              <a:ea typeface="ＭＳ ゴシック" pitchFamily="49" charset="-128"/>
            </a:rPr>
            <a:t>　今後は、令和３年度以降に本格化する新たな観光拠点整備事業や山田小学校新校舎建設事業などにより多額の起債が見込まれており、地方債の新規発行に際しては、緊急性や住民ニーズ等を的確に把握し、健全な財政運営とな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岩手県山田町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東日本大震災に係る復興交付金の返還（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百万円）や復興事業などへの繰入（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百万円）などの基金の取り崩しにより、基金全体では前年度比で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震災復興特別交付税の返還予定分を積み立てていたため、標準財政規模に比して大きくなっているが、今後の過大過小算定で清算するとともに、災害公営住宅建設などの起債の償還や公共施設の建替え等を見据えた財源を確保するため、減債基金及び特定目的基金の公共施設等整備基金に組み替え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・復興まちづくり基金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東日本大震災に関連する中小商工業災害復旧融資利子補給事業などの復興事業の財源に充当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庁舎を含む公共施設等の管理、整備事業に充当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ふるさと応援寄附金を財源として産業振興や子育て支援など８項目の関連事業に充当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・復興まちづくり基金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復興関連事業に充当するため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百万円を取り崩した一方で、２年度で廃止となった山田町復興交付金管理運営基金の残額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百万円（返還対応分）を繰入れたことにより、前年度比で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庁舎を含む公共施設の設備整備などに充当したことで前年度比で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百万円を積み立てつつ、子育て支援や教育支援などの事業に対して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・復興まちづくり基金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復興に関連する利子補給事業などの復興事業に今後も活用。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公共施設等総合管理計画に基づく公共施設等の整備等に対応するため、財政調整基金を組み替えて増嵩する予定。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ふるさと応援寄附金額に応じて積み立てるとともに、寄附目的に沿った事業に対して有効的に活用していく。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前年度繰越金などを積み立てたことにより、前年度から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震災復興特別交付税の清算等を行ったのち、標準財政規模の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％程度となるように組替予定。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ルール分として繰り入れている公共下水道事業債、漁業集落排水事業債及び漁港整備事業債が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百万円となった一方で、下水道事業償還基金費補助金などの積立が２百万円となったことから、前年度から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災害公営住宅建設に係る起債の償還に対する財源として、家賃低廉化事業・特別家賃低減事業による補助金を積み立てるとともに、財政調整基金を組み替えて増嵩する予定。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15,073
15,004
262.81
21,436,813
20,528,346
532,395
4,930,043
9,894,133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に比較すると低い水準にあるが、近い将来に耐用年数到来を迎える施設が相当数あることから、令和２年度に策定した公共施設等総合管理計画個別施設計画により、引き続き公共施設等の計画的かつ戦略的な管理を図ることとしてい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9" name="直線コネクタ 68"/>
        <xdr:cNvCxnSpPr/>
      </xdr:nvCxnSpPr>
      <xdr:spPr>
        <a:xfrm flipV="1">
          <a:off x="4206240" y="5394325"/>
          <a:ext cx="1270" cy="10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0" name="有形固定資産減価償却率最小値テキスト"/>
        <xdr:cNvSpPr txBox="1"/>
      </xdr:nvSpPr>
      <xdr:spPr>
        <a:xfrm>
          <a:off x="4258945" y="642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1" name="直線コネクタ 70"/>
        <xdr:cNvCxnSpPr/>
      </xdr:nvCxnSpPr>
      <xdr:spPr>
        <a:xfrm>
          <a:off x="4119245" y="64167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2" name="有形固定資産減価償却率最大値テキスト"/>
        <xdr:cNvSpPr txBox="1"/>
      </xdr:nvSpPr>
      <xdr:spPr>
        <a:xfrm>
          <a:off x="4258945"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3" name="直線コネクタ 72"/>
        <xdr:cNvCxnSpPr/>
      </xdr:nvCxnSpPr>
      <xdr:spPr>
        <a:xfrm>
          <a:off x="4119245" y="53943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4" name="有形固定資産減価償却率平均値テキスト"/>
        <xdr:cNvSpPr txBox="1"/>
      </xdr:nvSpPr>
      <xdr:spPr>
        <a:xfrm>
          <a:off x="4258945" y="5861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5" name="フローチャート: 判断 74"/>
        <xdr:cNvSpPr/>
      </xdr:nvSpPr>
      <xdr:spPr>
        <a:xfrm>
          <a:off x="4157345" y="5882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6" name="フローチャート: 判断 75"/>
        <xdr:cNvSpPr/>
      </xdr:nvSpPr>
      <xdr:spPr>
        <a:xfrm>
          <a:off x="3537585" y="5952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162031</xdr:rowOff>
    </xdr:from>
    <xdr:to>
      <xdr:col>15</xdr:col>
      <xdr:colOff>187325</xdr:colOff>
      <xdr:row>31</xdr:row>
      <xdr:rowOff>92181</xdr:rowOff>
    </xdr:to>
    <xdr:sp macro="" textlink="">
      <xdr:nvSpPr>
        <xdr:cNvPr id="77" name="フローチャート: 判断 76"/>
        <xdr:cNvSpPr/>
      </xdr:nvSpPr>
      <xdr:spPr>
        <a:xfrm>
          <a:off x="2867025" y="5945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129646</xdr:rowOff>
    </xdr:from>
    <xdr:to>
      <xdr:col>11</xdr:col>
      <xdr:colOff>187325</xdr:colOff>
      <xdr:row>31</xdr:row>
      <xdr:rowOff>59796</xdr:rowOff>
    </xdr:to>
    <xdr:sp macro="" textlink="">
      <xdr:nvSpPr>
        <xdr:cNvPr id="78" name="フローチャート: 判断 77"/>
        <xdr:cNvSpPr/>
      </xdr:nvSpPr>
      <xdr:spPr>
        <a:xfrm>
          <a:off x="2196465" y="5913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113453</xdr:rowOff>
    </xdr:from>
    <xdr:to>
      <xdr:col>7</xdr:col>
      <xdr:colOff>187325</xdr:colOff>
      <xdr:row>31</xdr:row>
      <xdr:rowOff>43603</xdr:rowOff>
    </xdr:to>
    <xdr:sp macro="" textlink="">
      <xdr:nvSpPr>
        <xdr:cNvPr id="79" name="フローチャート: 判断 78"/>
        <xdr:cNvSpPr/>
      </xdr:nvSpPr>
      <xdr:spPr>
        <a:xfrm>
          <a:off x="1525905" y="58970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5" name="楕円 84"/>
        <xdr:cNvSpPr/>
      </xdr:nvSpPr>
      <xdr:spPr>
        <a:xfrm>
          <a:off x="4157345" y="5735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6" name="有形固定資産減価償却率該当値テキスト"/>
        <xdr:cNvSpPr txBox="1"/>
      </xdr:nvSpPr>
      <xdr:spPr>
        <a:xfrm>
          <a:off x="4258945" y="55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5503</xdr:rowOff>
    </xdr:from>
    <xdr:to>
      <xdr:col>19</xdr:col>
      <xdr:colOff>187325</xdr:colOff>
      <xdr:row>30</xdr:row>
      <xdr:rowOff>107103</xdr:rowOff>
    </xdr:to>
    <xdr:sp macro="" textlink="">
      <xdr:nvSpPr>
        <xdr:cNvPr id="87" name="楕円 86"/>
        <xdr:cNvSpPr/>
      </xdr:nvSpPr>
      <xdr:spPr>
        <a:xfrm>
          <a:off x="3537585" y="57890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56303</xdr:rowOff>
    </xdr:to>
    <xdr:cxnSp macro="">
      <xdr:nvCxnSpPr>
        <xdr:cNvPr id="88" name="直線コネクタ 87"/>
        <xdr:cNvCxnSpPr/>
      </xdr:nvCxnSpPr>
      <xdr:spPr>
        <a:xfrm flipV="1">
          <a:off x="3588385" y="5786120"/>
          <a:ext cx="6197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158962</xdr:rowOff>
    </xdr:from>
    <xdr:to>
      <xdr:col>15</xdr:col>
      <xdr:colOff>187325</xdr:colOff>
      <xdr:row>30</xdr:row>
      <xdr:rowOff>89112</xdr:rowOff>
    </xdr:to>
    <xdr:sp macro="" textlink="">
      <xdr:nvSpPr>
        <xdr:cNvPr id="89" name="楕円 88"/>
        <xdr:cNvSpPr/>
      </xdr:nvSpPr>
      <xdr:spPr>
        <a:xfrm>
          <a:off x="2867025" y="57749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38312</xdr:rowOff>
    </xdr:from>
    <xdr:to>
      <xdr:col>19</xdr:col>
      <xdr:colOff>136525</xdr:colOff>
      <xdr:row>30</xdr:row>
      <xdr:rowOff>56303</xdr:rowOff>
    </xdr:to>
    <xdr:cxnSp macro="">
      <xdr:nvCxnSpPr>
        <xdr:cNvPr id="90" name="直線コネクタ 89"/>
        <xdr:cNvCxnSpPr/>
      </xdr:nvCxnSpPr>
      <xdr:spPr>
        <a:xfrm>
          <a:off x="2917825" y="5821892"/>
          <a:ext cx="67056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1" name="楕円 90"/>
        <xdr:cNvSpPr/>
      </xdr:nvSpPr>
      <xdr:spPr>
        <a:xfrm>
          <a:off x="2196465" y="5746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38312</xdr:rowOff>
    </xdr:to>
    <xdr:cxnSp macro="">
      <xdr:nvCxnSpPr>
        <xdr:cNvPr id="92" name="直線コネクタ 91"/>
        <xdr:cNvCxnSpPr/>
      </xdr:nvCxnSpPr>
      <xdr:spPr>
        <a:xfrm>
          <a:off x="2247265" y="5793105"/>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126577</xdr:rowOff>
    </xdr:from>
    <xdr:to>
      <xdr:col>7</xdr:col>
      <xdr:colOff>187325</xdr:colOff>
      <xdr:row>30</xdr:row>
      <xdr:rowOff>56727</xdr:rowOff>
    </xdr:to>
    <xdr:sp macro="" textlink="">
      <xdr:nvSpPr>
        <xdr:cNvPr id="93" name="楕円 92"/>
        <xdr:cNvSpPr/>
      </xdr:nvSpPr>
      <xdr:spPr>
        <a:xfrm>
          <a:off x="1525905" y="5742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5927</xdr:rowOff>
    </xdr:from>
    <xdr:to>
      <xdr:col>11</xdr:col>
      <xdr:colOff>136525</xdr:colOff>
      <xdr:row>30</xdr:row>
      <xdr:rowOff>9525</xdr:rowOff>
    </xdr:to>
    <xdr:cxnSp macro="">
      <xdr:nvCxnSpPr>
        <xdr:cNvPr id="94" name="直線コネクタ 93"/>
        <xdr:cNvCxnSpPr/>
      </xdr:nvCxnSpPr>
      <xdr:spPr>
        <a:xfrm>
          <a:off x="1576705" y="5789507"/>
          <a:ext cx="67056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95" name="n_1aveValue有形固定資産減価償却率"/>
        <xdr:cNvSpPr txBox="1"/>
      </xdr:nvSpPr>
      <xdr:spPr>
        <a:xfrm>
          <a:off x="3395989" y="604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83308</xdr:rowOff>
    </xdr:from>
    <xdr:ext cx="405111" cy="259045"/>
    <xdr:sp macro="" textlink="">
      <xdr:nvSpPr>
        <xdr:cNvPr id="96" name="n_2aveValue有形固定資産減価償却率"/>
        <xdr:cNvSpPr txBox="1"/>
      </xdr:nvSpPr>
      <xdr:spPr>
        <a:xfrm>
          <a:off x="2738129" y="603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50923</xdr:rowOff>
    </xdr:from>
    <xdr:ext cx="405111" cy="259045"/>
    <xdr:sp macro="" textlink="">
      <xdr:nvSpPr>
        <xdr:cNvPr id="97" name="n_3aveValue有形固定資産減価償却率"/>
        <xdr:cNvSpPr txBox="1"/>
      </xdr:nvSpPr>
      <xdr:spPr>
        <a:xfrm>
          <a:off x="2067569" y="600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34730</xdr:rowOff>
    </xdr:from>
    <xdr:ext cx="405111" cy="259045"/>
    <xdr:sp macro="" textlink="">
      <xdr:nvSpPr>
        <xdr:cNvPr id="98" name="n_4aveValue有形固定資産減価償却率"/>
        <xdr:cNvSpPr txBox="1"/>
      </xdr:nvSpPr>
      <xdr:spPr>
        <a:xfrm>
          <a:off x="1397009" y="598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123630</xdr:rowOff>
    </xdr:from>
    <xdr:ext cx="405111" cy="259045"/>
    <xdr:sp macro="" textlink="">
      <xdr:nvSpPr>
        <xdr:cNvPr id="99" name="n_1mainValue有形固定資産減価償却率"/>
        <xdr:cNvSpPr txBox="1"/>
      </xdr:nvSpPr>
      <xdr:spPr>
        <a:xfrm>
          <a:off x="3395989" y="557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105639</xdr:rowOff>
    </xdr:from>
    <xdr:ext cx="405111" cy="259045"/>
    <xdr:sp macro="" textlink="">
      <xdr:nvSpPr>
        <xdr:cNvPr id="100" name="n_2mainValue有形固定資産減価償却率"/>
        <xdr:cNvSpPr txBox="1"/>
      </xdr:nvSpPr>
      <xdr:spPr>
        <a:xfrm>
          <a:off x="2738129" y="5553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1" name="n_3mainValue有形固定資産減価償却率"/>
        <xdr:cNvSpPr txBox="1"/>
      </xdr:nvSpPr>
      <xdr:spPr>
        <a:xfrm>
          <a:off x="2067569"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73254</xdr:rowOff>
    </xdr:from>
    <xdr:ext cx="405111" cy="259045"/>
    <xdr:sp macro="" textlink="">
      <xdr:nvSpPr>
        <xdr:cNvPr id="102" name="n_4mainValue有形固定資産減価償却率"/>
        <xdr:cNvSpPr txBox="1"/>
      </xdr:nvSpPr>
      <xdr:spPr>
        <a:xfrm>
          <a:off x="1397009" y="55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年度から類似団体並みとなっている。これは、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０２年度の起債額が同水準であったためである。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加えて、基金残高の大半は、復興まちづくり基金や公共施設等整備基金によるものであり、今後の事業の進捗に伴って基金の取り崩しが増えることで残高が減となり、債務償還比率増加していくと見込ま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1" name="直線コネクタ 130"/>
        <xdr:cNvCxnSpPr/>
      </xdr:nvCxnSpPr>
      <xdr:spPr>
        <a:xfrm flipV="1">
          <a:off x="13027660" y="5196628"/>
          <a:ext cx="1269" cy="118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2" name="債務償還比率最小値テキスト"/>
        <xdr:cNvSpPr txBox="1"/>
      </xdr:nvSpPr>
      <xdr:spPr>
        <a:xfrm>
          <a:off x="13080365" y="63888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3" name="直線コネクタ 132"/>
        <xdr:cNvCxnSpPr/>
      </xdr:nvCxnSpPr>
      <xdr:spPr>
        <a:xfrm>
          <a:off x="12963525" y="6384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6" name="債務償還比率平均値テキスト"/>
        <xdr:cNvSpPr txBox="1"/>
      </xdr:nvSpPr>
      <xdr:spPr>
        <a:xfrm>
          <a:off x="13080365" y="5620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7" name="フローチャート: 判断 136"/>
        <xdr:cNvSpPr/>
      </xdr:nvSpPr>
      <xdr:spPr>
        <a:xfrm>
          <a:off x="13001625" y="5768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8022</xdr:rowOff>
    </xdr:from>
    <xdr:to>
      <xdr:col>72</xdr:col>
      <xdr:colOff>123825</xdr:colOff>
      <xdr:row>30</xdr:row>
      <xdr:rowOff>109622</xdr:rowOff>
    </xdr:to>
    <xdr:sp macro="" textlink="">
      <xdr:nvSpPr>
        <xdr:cNvPr id="138" name="フローチャート: 判断 137"/>
        <xdr:cNvSpPr/>
      </xdr:nvSpPr>
      <xdr:spPr>
        <a:xfrm>
          <a:off x="12359005" y="57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29372</xdr:rowOff>
    </xdr:from>
    <xdr:to>
      <xdr:col>68</xdr:col>
      <xdr:colOff>123825</xdr:colOff>
      <xdr:row>30</xdr:row>
      <xdr:rowOff>130972</xdr:rowOff>
    </xdr:to>
    <xdr:sp macro="" textlink="">
      <xdr:nvSpPr>
        <xdr:cNvPr id="139" name="フローチャート: 判断 138"/>
        <xdr:cNvSpPr/>
      </xdr:nvSpPr>
      <xdr:spPr>
        <a:xfrm>
          <a:off x="11688445" y="581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42566</xdr:rowOff>
    </xdr:from>
    <xdr:to>
      <xdr:col>64</xdr:col>
      <xdr:colOff>123825</xdr:colOff>
      <xdr:row>30</xdr:row>
      <xdr:rowOff>144166</xdr:rowOff>
    </xdr:to>
    <xdr:sp macro="" textlink="">
      <xdr:nvSpPr>
        <xdr:cNvPr id="140" name="フローチャート: 判断 139"/>
        <xdr:cNvSpPr/>
      </xdr:nvSpPr>
      <xdr:spPr>
        <a:xfrm>
          <a:off x="11017885" y="58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49523</xdr:rowOff>
    </xdr:from>
    <xdr:to>
      <xdr:col>60</xdr:col>
      <xdr:colOff>123825</xdr:colOff>
      <xdr:row>30</xdr:row>
      <xdr:rowOff>151123</xdr:rowOff>
    </xdr:to>
    <xdr:sp macro="" textlink="">
      <xdr:nvSpPr>
        <xdr:cNvPr id="141" name="フローチャート: 判断 140"/>
        <xdr:cNvSpPr/>
      </xdr:nvSpPr>
      <xdr:spPr>
        <a:xfrm>
          <a:off x="10347325" y="58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9941</xdr:rowOff>
    </xdr:from>
    <xdr:to>
      <xdr:col>76</xdr:col>
      <xdr:colOff>73025</xdr:colOff>
      <xdr:row>30</xdr:row>
      <xdr:rowOff>111541</xdr:rowOff>
    </xdr:to>
    <xdr:sp macro="" textlink="">
      <xdr:nvSpPr>
        <xdr:cNvPr id="147" name="楕円 146"/>
        <xdr:cNvSpPr/>
      </xdr:nvSpPr>
      <xdr:spPr>
        <a:xfrm>
          <a:off x="13001625" y="57935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159818</xdr:rowOff>
    </xdr:from>
    <xdr:ext cx="469744" cy="259045"/>
    <xdr:sp macro="" textlink="">
      <xdr:nvSpPr>
        <xdr:cNvPr id="148" name="債務償還比率該当値テキスト"/>
        <xdr:cNvSpPr txBox="1"/>
      </xdr:nvSpPr>
      <xdr:spPr>
        <a:xfrm>
          <a:off x="13080365" y="577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158722</xdr:rowOff>
    </xdr:from>
    <xdr:to>
      <xdr:col>72</xdr:col>
      <xdr:colOff>123825</xdr:colOff>
      <xdr:row>30</xdr:row>
      <xdr:rowOff>88872</xdr:rowOff>
    </xdr:to>
    <xdr:sp macro="" textlink="">
      <xdr:nvSpPr>
        <xdr:cNvPr id="149" name="楕円 148"/>
        <xdr:cNvSpPr/>
      </xdr:nvSpPr>
      <xdr:spPr>
        <a:xfrm>
          <a:off x="12359005" y="5774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38072</xdr:rowOff>
    </xdr:from>
    <xdr:to>
      <xdr:col>76</xdr:col>
      <xdr:colOff>22225</xdr:colOff>
      <xdr:row>30</xdr:row>
      <xdr:rowOff>60741</xdr:rowOff>
    </xdr:to>
    <xdr:cxnSp macro="">
      <xdr:nvCxnSpPr>
        <xdr:cNvPr id="150" name="直線コネクタ 149"/>
        <xdr:cNvCxnSpPr/>
      </xdr:nvCxnSpPr>
      <xdr:spPr>
        <a:xfrm>
          <a:off x="12409805" y="5821652"/>
          <a:ext cx="61976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165008</xdr:rowOff>
    </xdr:from>
    <xdr:to>
      <xdr:col>68</xdr:col>
      <xdr:colOff>123825</xdr:colOff>
      <xdr:row>29</xdr:row>
      <xdr:rowOff>95158</xdr:rowOff>
    </xdr:to>
    <xdr:sp macro="" textlink="">
      <xdr:nvSpPr>
        <xdr:cNvPr id="151" name="楕円 150"/>
        <xdr:cNvSpPr/>
      </xdr:nvSpPr>
      <xdr:spPr>
        <a:xfrm>
          <a:off x="11688445" y="5613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44358</xdr:rowOff>
    </xdr:from>
    <xdr:to>
      <xdr:col>72</xdr:col>
      <xdr:colOff>73025</xdr:colOff>
      <xdr:row>30</xdr:row>
      <xdr:rowOff>38072</xdr:rowOff>
    </xdr:to>
    <xdr:cxnSp macro="">
      <xdr:nvCxnSpPr>
        <xdr:cNvPr id="152" name="直線コネクタ 151"/>
        <xdr:cNvCxnSpPr/>
      </xdr:nvCxnSpPr>
      <xdr:spPr>
        <a:xfrm>
          <a:off x="11739245" y="5660298"/>
          <a:ext cx="670560" cy="16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53051</xdr:rowOff>
    </xdr:from>
    <xdr:to>
      <xdr:col>64</xdr:col>
      <xdr:colOff>123825</xdr:colOff>
      <xdr:row>29</xdr:row>
      <xdr:rowOff>154651</xdr:rowOff>
    </xdr:to>
    <xdr:sp macro="" textlink="">
      <xdr:nvSpPr>
        <xdr:cNvPr id="153" name="楕円 152"/>
        <xdr:cNvSpPr/>
      </xdr:nvSpPr>
      <xdr:spPr>
        <a:xfrm>
          <a:off x="11017885" y="56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44358</xdr:rowOff>
    </xdr:from>
    <xdr:to>
      <xdr:col>68</xdr:col>
      <xdr:colOff>73025</xdr:colOff>
      <xdr:row>29</xdr:row>
      <xdr:rowOff>103851</xdr:rowOff>
    </xdr:to>
    <xdr:cxnSp macro="">
      <xdr:nvCxnSpPr>
        <xdr:cNvPr id="154" name="直線コネクタ 153"/>
        <xdr:cNvCxnSpPr/>
      </xdr:nvCxnSpPr>
      <xdr:spPr>
        <a:xfrm flipV="1">
          <a:off x="11068685" y="5660298"/>
          <a:ext cx="67056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156612</xdr:rowOff>
    </xdr:from>
    <xdr:to>
      <xdr:col>60</xdr:col>
      <xdr:colOff>123825</xdr:colOff>
      <xdr:row>29</xdr:row>
      <xdr:rowOff>86762</xdr:rowOff>
    </xdr:to>
    <xdr:sp macro="" textlink="">
      <xdr:nvSpPr>
        <xdr:cNvPr id="155" name="楕円 154"/>
        <xdr:cNvSpPr/>
      </xdr:nvSpPr>
      <xdr:spPr>
        <a:xfrm>
          <a:off x="10347325" y="5604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35962</xdr:rowOff>
    </xdr:from>
    <xdr:to>
      <xdr:col>64</xdr:col>
      <xdr:colOff>73025</xdr:colOff>
      <xdr:row>29</xdr:row>
      <xdr:rowOff>103851</xdr:rowOff>
    </xdr:to>
    <xdr:cxnSp macro="">
      <xdr:nvCxnSpPr>
        <xdr:cNvPr id="156" name="直線コネクタ 155"/>
        <xdr:cNvCxnSpPr/>
      </xdr:nvCxnSpPr>
      <xdr:spPr>
        <a:xfrm>
          <a:off x="10398125" y="5651902"/>
          <a:ext cx="670560" cy="6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100749</xdr:rowOff>
    </xdr:from>
    <xdr:ext cx="469744" cy="259045"/>
    <xdr:sp macro="" textlink="">
      <xdr:nvSpPr>
        <xdr:cNvPr id="157" name="n_1aveValue債務償還比率"/>
        <xdr:cNvSpPr txBox="1"/>
      </xdr:nvSpPr>
      <xdr:spPr>
        <a:xfrm>
          <a:off x="12185092" y="58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122099</xdr:rowOff>
    </xdr:from>
    <xdr:ext cx="469744" cy="259045"/>
    <xdr:sp macro="" textlink="">
      <xdr:nvSpPr>
        <xdr:cNvPr id="158" name="n_2aveValue債務償還比率"/>
        <xdr:cNvSpPr txBox="1"/>
      </xdr:nvSpPr>
      <xdr:spPr>
        <a:xfrm>
          <a:off x="11527232" y="590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135293</xdr:rowOff>
    </xdr:from>
    <xdr:ext cx="469744" cy="259045"/>
    <xdr:sp macro="" textlink="">
      <xdr:nvSpPr>
        <xdr:cNvPr id="159" name="n_3aveValue債務償還比率"/>
        <xdr:cNvSpPr txBox="1"/>
      </xdr:nvSpPr>
      <xdr:spPr>
        <a:xfrm>
          <a:off x="10856672" y="591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142250</xdr:rowOff>
    </xdr:from>
    <xdr:ext cx="469744" cy="259045"/>
    <xdr:sp macro="" textlink="">
      <xdr:nvSpPr>
        <xdr:cNvPr id="160" name="n_4aveValue債務償還比率"/>
        <xdr:cNvSpPr txBox="1"/>
      </xdr:nvSpPr>
      <xdr:spPr>
        <a:xfrm>
          <a:off x="10186112" y="59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105399</xdr:rowOff>
    </xdr:from>
    <xdr:ext cx="469744" cy="259045"/>
    <xdr:sp macro="" textlink="">
      <xdr:nvSpPr>
        <xdr:cNvPr id="161" name="n_1mainValue債務償還比率"/>
        <xdr:cNvSpPr txBox="1"/>
      </xdr:nvSpPr>
      <xdr:spPr>
        <a:xfrm>
          <a:off x="12185092" y="55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111685</xdr:rowOff>
    </xdr:from>
    <xdr:ext cx="469744" cy="259045"/>
    <xdr:sp macro="" textlink="">
      <xdr:nvSpPr>
        <xdr:cNvPr id="162" name="n_2mainValue債務償還比率"/>
        <xdr:cNvSpPr txBox="1"/>
      </xdr:nvSpPr>
      <xdr:spPr>
        <a:xfrm>
          <a:off x="11527232" y="53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171178</xdr:rowOff>
    </xdr:from>
    <xdr:ext cx="469744" cy="259045"/>
    <xdr:sp macro="" textlink="">
      <xdr:nvSpPr>
        <xdr:cNvPr id="163" name="n_3mainValue債務償還比率"/>
        <xdr:cNvSpPr txBox="1"/>
      </xdr:nvSpPr>
      <xdr:spPr>
        <a:xfrm>
          <a:off x="10856672" y="54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103289</xdr:rowOff>
    </xdr:from>
    <xdr:ext cx="469744" cy="259045"/>
    <xdr:sp macro="" textlink="">
      <xdr:nvSpPr>
        <xdr:cNvPr id="164" name="n_4mainValue債務償還比率"/>
        <xdr:cNvSpPr txBox="1"/>
      </xdr:nvSpPr>
      <xdr:spPr>
        <a:xfrm>
          <a:off x="10186112" y="538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15,073
15,004
262.81
21,436,813
20,528,346
532,395
4,930,043
9,894,133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086225" y="570166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12496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02082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124960"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020820" y="570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12496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03606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xdr:cNvSpPr/>
      </xdr:nvSpPr>
      <xdr:spPr>
        <a:xfrm>
          <a:off x="3312160" y="6466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xdr:cNvSpPr/>
      </xdr:nvSpPr>
      <xdr:spPr>
        <a:xfrm>
          <a:off x="25146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xdr:cNvSpPr/>
      </xdr:nvSpPr>
      <xdr:spPr>
        <a:xfrm>
          <a:off x="96520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3" name="楕円 72"/>
        <xdr:cNvSpPr/>
      </xdr:nvSpPr>
      <xdr:spPr>
        <a:xfrm>
          <a:off x="4036060" y="631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4" name="【道路】&#10;有形固定資産減価償却率該当値テキスト"/>
        <xdr:cNvSpPr txBox="1"/>
      </xdr:nvSpPr>
      <xdr:spPr>
        <a:xfrm>
          <a:off x="412496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5" name="楕円 74"/>
        <xdr:cNvSpPr/>
      </xdr:nvSpPr>
      <xdr:spPr>
        <a:xfrm>
          <a:off x="3312160" y="637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57150</xdr:rowOff>
    </xdr:to>
    <xdr:cxnSp macro="">
      <xdr:nvCxnSpPr>
        <xdr:cNvPr id="76" name="直線コネクタ 75"/>
        <xdr:cNvCxnSpPr/>
      </xdr:nvCxnSpPr>
      <xdr:spPr>
        <a:xfrm flipV="1">
          <a:off x="3355340" y="636270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514600" y="634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57150</xdr:rowOff>
    </xdr:to>
    <xdr:cxnSp macro="">
      <xdr:nvCxnSpPr>
        <xdr:cNvPr id="78" name="直線コネクタ 77"/>
        <xdr:cNvCxnSpPr/>
      </xdr:nvCxnSpPr>
      <xdr:spPr>
        <a:xfrm>
          <a:off x="2565400" y="639318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9" name="楕円 78"/>
        <xdr:cNvSpPr/>
      </xdr:nvSpPr>
      <xdr:spPr>
        <a:xfrm>
          <a:off x="1739900" y="6315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22860</xdr:rowOff>
    </xdr:to>
    <xdr:cxnSp macro="">
      <xdr:nvCxnSpPr>
        <xdr:cNvPr id="80" name="直線コネクタ 79"/>
        <xdr:cNvCxnSpPr/>
      </xdr:nvCxnSpPr>
      <xdr:spPr>
        <a:xfrm>
          <a:off x="1790700" y="636651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80645</xdr:rowOff>
    </xdr:from>
    <xdr:to>
      <xdr:col>6</xdr:col>
      <xdr:colOff>38100</xdr:colOff>
      <xdr:row>38</xdr:row>
      <xdr:rowOff>10795</xdr:rowOff>
    </xdr:to>
    <xdr:sp macro="" textlink="">
      <xdr:nvSpPr>
        <xdr:cNvPr id="81" name="楕円 80"/>
        <xdr:cNvSpPr/>
      </xdr:nvSpPr>
      <xdr:spPr>
        <a:xfrm>
          <a:off x="965200" y="628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131445</xdr:rowOff>
    </xdr:from>
    <xdr:to>
      <xdr:col>10</xdr:col>
      <xdr:colOff>114300</xdr:colOff>
      <xdr:row>37</xdr:row>
      <xdr:rowOff>163830</xdr:rowOff>
    </xdr:to>
    <xdr:cxnSp macro="">
      <xdr:nvCxnSpPr>
        <xdr:cNvPr id="82" name="直線コネクタ 81"/>
        <xdr:cNvCxnSpPr/>
      </xdr:nvCxnSpPr>
      <xdr:spPr>
        <a:xfrm>
          <a:off x="1008380" y="633412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xdr:cNvSpPr txBox="1"/>
      </xdr:nvSpPr>
      <xdr:spPr>
        <a:xfrm>
          <a:off x="317056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xdr:cNvSpPr txBox="1"/>
      </xdr:nvSpPr>
      <xdr:spPr>
        <a:xfrm>
          <a:off x="238570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xdr:cNvSpPr txBox="1"/>
      </xdr:nvSpPr>
      <xdr:spPr>
        <a:xfrm>
          <a:off x="8363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124477</xdr:rowOff>
    </xdr:from>
    <xdr:ext cx="405111" cy="259045"/>
    <xdr:sp macro="" textlink="">
      <xdr:nvSpPr>
        <xdr:cNvPr id="87" name="n_1mainValue【道路】&#10;有形固定資産減価償却率"/>
        <xdr:cNvSpPr txBox="1"/>
      </xdr:nvSpPr>
      <xdr:spPr>
        <a:xfrm>
          <a:off x="317056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90187</xdr:rowOff>
    </xdr:from>
    <xdr:ext cx="405111" cy="259045"/>
    <xdr:sp macro="" textlink="">
      <xdr:nvSpPr>
        <xdr:cNvPr id="88" name="n_2mainValue【道路】&#10;有形固定資産減価償却率"/>
        <xdr:cNvSpPr txBox="1"/>
      </xdr:nvSpPr>
      <xdr:spPr>
        <a:xfrm>
          <a:off x="238570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9" name="n_3mainValue【道路】&#10;有形固定資産減価償却率"/>
        <xdr:cNvSpPr txBox="1"/>
      </xdr:nvSpPr>
      <xdr:spPr>
        <a:xfrm>
          <a:off x="16110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90" name="n_4mainValue【道路】&#10;有形固定資産減価償却率"/>
        <xdr:cNvSpPr txBox="1"/>
      </xdr:nvSpPr>
      <xdr:spPr>
        <a:xfrm>
          <a:off x="83630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9219565" y="5598490"/>
          <a:ext cx="0"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9258300" y="704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9154160" y="7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9258300" y="53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9154160" y="559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xdr:cNvSpPr txBox="1"/>
      </xdr:nvSpPr>
      <xdr:spPr>
        <a:xfrm>
          <a:off x="9258300" y="63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9192260" y="64629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xdr:cNvSpPr/>
      </xdr:nvSpPr>
      <xdr:spPr>
        <a:xfrm>
          <a:off x="8445500" y="6504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xdr:cNvSpPr/>
      </xdr:nvSpPr>
      <xdr:spPr>
        <a:xfrm>
          <a:off x="7670800" y="6515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xdr:cNvSpPr/>
      </xdr:nvSpPr>
      <xdr:spPr>
        <a:xfrm>
          <a:off x="6873240" y="652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xdr:cNvSpPr/>
      </xdr:nvSpPr>
      <xdr:spPr>
        <a:xfrm>
          <a:off x="6098540" y="6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16046</xdr:rowOff>
    </xdr:from>
    <xdr:to>
      <xdr:col>55</xdr:col>
      <xdr:colOff>50800</xdr:colOff>
      <xdr:row>40</xdr:row>
      <xdr:rowOff>117646</xdr:rowOff>
    </xdr:to>
    <xdr:sp macro="" textlink="">
      <xdr:nvSpPr>
        <xdr:cNvPr id="130" name="楕円 129"/>
        <xdr:cNvSpPr/>
      </xdr:nvSpPr>
      <xdr:spPr>
        <a:xfrm>
          <a:off x="9192260" y="67216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165923</xdr:rowOff>
    </xdr:from>
    <xdr:ext cx="534377" cy="259045"/>
    <xdr:sp macro="" textlink="">
      <xdr:nvSpPr>
        <xdr:cNvPr id="131" name="【道路】&#10;一人当たり延長該当値テキスト"/>
        <xdr:cNvSpPr txBox="1"/>
      </xdr:nvSpPr>
      <xdr:spPr>
        <a:xfrm>
          <a:off x="9258300" y="67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21533</xdr:rowOff>
    </xdr:from>
    <xdr:to>
      <xdr:col>50</xdr:col>
      <xdr:colOff>165100</xdr:colOff>
      <xdr:row>40</xdr:row>
      <xdr:rowOff>123133</xdr:rowOff>
    </xdr:to>
    <xdr:sp macro="" textlink="">
      <xdr:nvSpPr>
        <xdr:cNvPr id="132" name="楕円 131"/>
        <xdr:cNvSpPr/>
      </xdr:nvSpPr>
      <xdr:spPr>
        <a:xfrm>
          <a:off x="8445500" y="6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66846</xdr:rowOff>
    </xdr:from>
    <xdr:to>
      <xdr:col>55</xdr:col>
      <xdr:colOff>0</xdr:colOff>
      <xdr:row>40</xdr:row>
      <xdr:rowOff>72333</xdr:rowOff>
    </xdr:to>
    <xdr:cxnSp macro="">
      <xdr:nvCxnSpPr>
        <xdr:cNvPr id="133" name="直線コネクタ 132"/>
        <xdr:cNvCxnSpPr/>
      </xdr:nvCxnSpPr>
      <xdr:spPr>
        <a:xfrm flipV="1">
          <a:off x="8496300" y="6772446"/>
          <a:ext cx="7239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33477</xdr:rowOff>
    </xdr:from>
    <xdr:to>
      <xdr:col>46</xdr:col>
      <xdr:colOff>38100</xdr:colOff>
      <xdr:row>40</xdr:row>
      <xdr:rowOff>135077</xdr:rowOff>
    </xdr:to>
    <xdr:sp macro="" textlink="">
      <xdr:nvSpPr>
        <xdr:cNvPr id="134" name="楕円 133"/>
        <xdr:cNvSpPr/>
      </xdr:nvSpPr>
      <xdr:spPr>
        <a:xfrm>
          <a:off x="7670800" y="67390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72333</xdr:rowOff>
    </xdr:from>
    <xdr:to>
      <xdr:col>50</xdr:col>
      <xdr:colOff>114300</xdr:colOff>
      <xdr:row>40</xdr:row>
      <xdr:rowOff>84277</xdr:rowOff>
    </xdr:to>
    <xdr:cxnSp macro="">
      <xdr:nvCxnSpPr>
        <xdr:cNvPr id="135" name="直線コネクタ 134"/>
        <xdr:cNvCxnSpPr/>
      </xdr:nvCxnSpPr>
      <xdr:spPr>
        <a:xfrm flipV="1">
          <a:off x="7713980" y="6777933"/>
          <a:ext cx="78232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46603</xdr:rowOff>
    </xdr:from>
    <xdr:to>
      <xdr:col>41</xdr:col>
      <xdr:colOff>101600</xdr:colOff>
      <xdr:row>40</xdr:row>
      <xdr:rowOff>148203</xdr:rowOff>
    </xdr:to>
    <xdr:sp macro="" textlink="">
      <xdr:nvSpPr>
        <xdr:cNvPr id="136" name="楕円 135"/>
        <xdr:cNvSpPr/>
      </xdr:nvSpPr>
      <xdr:spPr>
        <a:xfrm>
          <a:off x="6873240" y="67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84277</xdr:rowOff>
    </xdr:from>
    <xdr:to>
      <xdr:col>45</xdr:col>
      <xdr:colOff>177800</xdr:colOff>
      <xdr:row>40</xdr:row>
      <xdr:rowOff>97403</xdr:rowOff>
    </xdr:to>
    <xdr:cxnSp macro="">
      <xdr:nvCxnSpPr>
        <xdr:cNvPr id="137" name="直線コネクタ 136"/>
        <xdr:cNvCxnSpPr/>
      </xdr:nvCxnSpPr>
      <xdr:spPr>
        <a:xfrm flipV="1">
          <a:off x="6924040" y="6789877"/>
          <a:ext cx="78994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59024</xdr:rowOff>
    </xdr:from>
    <xdr:to>
      <xdr:col>36</xdr:col>
      <xdr:colOff>165100</xdr:colOff>
      <xdr:row>40</xdr:row>
      <xdr:rowOff>160624</xdr:rowOff>
    </xdr:to>
    <xdr:sp macro="" textlink="">
      <xdr:nvSpPr>
        <xdr:cNvPr id="138" name="楕円 137"/>
        <xdr:cNvSpPr/>
      </xdr:nvSpPr>
      <xdr:spPr>
        <a:xfrm>
          <a:off x="6098540" y="676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97403</xdr:rowOff>
    </xdr:from>
    <xdr:to>
      <xdr:col>41</xdr:col>
      <xdr:colOff>50800</xdr:colOff>
      <xdr:row>40</xdr:row>
      <xdr:rowOff>109824</xdr:rowOff>
    </xdr:to>
    <xdr:cxnSp macro="">
      <xdr:nvCxnSpPr>
        <xdr:cNvPr id="139" name="直線コネクタ 138"/>
        <xdr:cNvCxnSpPr/>
      </xdr:nvCxnSpPr>
      <xdr:spPr>
        <a:xfrm flipV="1">
          <a:off x="6149340" y="6803003"/>
          <a:ext cx="7747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40" name="n_1aveValue【道路】&#10;一人当たり延長"/>
        <xdr:cNvSpPr txBox="1"/>
      </xdr:nvSpPr>
      <xdr:spPr>
        <a:xfrm>
          <a:off x="8239271" y="62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41" name="n_2aveValue【道路】&#10;一人当たり延長"/>
        <xdr:cNvSpPr txBox="1"/>
      </xdr:nvSpPr>
      <xdr:spPr>
        <a:xfrm>
          <a:off x="7477271" y="629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42" name="n_3aveValue【道路】&#10;一人当たり延長"/>
        <xdr:cNvSpPr txBox="1"/>
      </xdr:nvSpPr>
      <xdr:spPr>
        <a:xfrm>
          <a:off x="6702571" y="63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43" name="n_4aveValue【道路】&#10;一人当たり延長"/>
        <xdr:cNvSpPr txBox="1"/>
      </xdr:nvSpPr>
      <xdr:spPr>
        <a:xfrm>
          <a:off x="5905011" y="63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114260</xdr:rowOff>
    </xdr:from>
    <xdr:ext cx="534377" cy="259045"/>
    <xdr:sp macro="" textlink="">
      <xdr:nvSpPr>
        <xdr:cNvPr id="144" name="n_1mainValue【道路】&#10;一人当たり延長"/>
        <xdr:cNvSpPr txBox="1"/>
      </xdr:nvSpPr>
      <xdr:spPr>
        <a:xfrm>
          <a:off x="8239271" y="68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126204</xdr:rowOff>
    </xdr:from>
    <xdr:ext cx="534377" cy="259045"/>
    <xdr:sp macro="" textlink="">
      <xdr:nvSpPr>
        <xdr:cNvPr id="145" name="n_2mainValue【道路】&#10;一人当たり延長"/>
        <xdr:cNvSpPr txBox="1"/>
      </xdr:nvSpPr>
      <xdr:spPr>
        <a:xfrm>
          <a:off x="7477271" y="68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139330</xdr:rowOff>
    </xdr:from>
    <xdr:ext cx="534377" cy="259045"/>
    <xdr:sp macro="" textlink="">
      <xdr:nvSpPr>
        <xdr:cNvPr id="146" name="n_3mainValue【道路】&#10;一人当たり延長"/>
        <xdr:cNvSpPr txBox="1"/>
      </xdr:nvSpPr>
      <xdr:spPr>
        <a:xfrm>
          <a:off x="6702571" y="68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151751</xdr:rowOff>
    </xdr:from>
    <xdr:ext cx="534377" cy="259045"/>
    <xdr:sp macro="" textlink="">
      <xdr:nvSpPr>
        <xdr:cNvPr id="147" name="n_4mainValue【道路】&#10;一人当たり延長"/>
        <xdr:cNvSpPr txBox="1"/>
      </xdr:nvSpPr>
      <xdr:spPr>
        <a:xfrm>
          <a:off x="5905011" y="68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123190</xdr:rowOff>
    </xdr:from>
    <xdr:to>
      <xdr:col>24</xdr:col>
      <xdr:colOff>62865</xdr:colOff>
      <xdr:row>62</xdr:row>
      <xdr:rowOff>165100</xdr:rowOff>
    </xdr:to>
    <xdr:cxnSp macro="">
      <xdr:nvCxnSpPr>
        <xdr:cNvPr id="171" name="直線コネクタ 170"/>
        <xdr:cNvCxnSpPr/>
      </xdr:nvCxnSpPr>
      <xdr:spPr>
        <a:xfrm flipV="1">
          <a:off x="4086225" y="934339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72" name="【橋りょう・トンネル】&#10;有形固定資産減価償却率最小値テキスト"/>
        <xdr:cNvSpPr txBox="1"/>
      </xdr:nvSpPr>
      <xdr:spPr>
        <a:xfrm>
          <a:off x="412496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3" name="直線コネクタ 172"/>
        <xdr:cNvCxnSpPr/>
      </xdr:nvCxnSpPr>
      <xdr:spPr>
        <a:xfrm>
          <a:off x="402082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69867</xdr:rowOff>
    </xdr:from>
    <xdr:ext cx="340478" cy="259045"/>
    <xdr:sp macro="" textlink="">
      <xdr:nvSpPr>
        <xdr:cNvPr id="174" name="【橋りょう・トンネル】&#10;有形固定資産減価償却率最大値テキスト"/>
        <xdr:cNvSpPr txBox="1"/>
      </xdr:nvSpPr>
      <xdr:spPr>
        <a:xfrm>
          <a:off x="4124960" y="9122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123190</xdr:rowOff>
    </xdr:from>
    <xdr:to>
      <xdr:col>24</xdr:col>
      <xdr:colOff>152400</xdr:colOff>
      <xdr:row>55</xdr:row>
      <xdr:rowOff>123190</xdr:rowOff>
    </xdr:to>
    <xdr:cxnSp macro="">
      <xdr:nvCxnSpPr>
        <xdr:cNvPr id="175" name="直線コネクタ 174"/>
        <xdr:cNvCxnSpPr/>
      </xdr:nvCxnSpPr>
      <xdr:spPr>
        <a:xfrm>
          <a:off x="4020820" y="9343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xdr:cNvSpPr txBox="1"/>
      </xdr:nvSpPr>
      <xdr:spPr>
        <a:xfrm>
          <a:off x="4124960" y="1001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142240</xdr:rowOff>
    </xdr:from>
    <xdr:to>
      <xdr:col>24</xdr:col>
      <xdr:colOff>114300</xdr:colOff>
      <xdr:row>60</xdr:row>
      <xdr:rowOff>72390</xdr:rowOff>
    </xdr:to>
    <xdr:sp macro="" textlink="">
      <xdr:nvSpPr>
        <xdr:cNvPr id="177" name="フローチャート: 判断 176"/>
        <xdr:cNvSpPr/>
      </xdr:nvSpPr>
      <xdr:spPr>
        <a:xfrm>
          <a:off x="4036060" y="10033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124460</xdr:rowOff>
    </xdr:from>
    <xdr:to>
      <xdr:col>20</xdr:col>
      <xdr:colOff>38100</xdr:colOff>
      <xdr:row>60</xdr:row>
      <xdr:rowOff>54610</xdr:rowOff>
    </xdr:to>
    <xdr:sp macro="" textlink="">
      <xdr:nvSpPr>
        <xdr:cNvPr id="178" name="フローチャート: 判断 177"/>
        <xdr:cNvSpPr/>
      </xdr:nvSpPr>
      <xdr:spPr>
        <a:xfrm>
          <a:off x="3312160" y="1001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121920</xdr:rowOff>
    </xdr:from>
    <xdr:to>
      <xdr:col>15</xdr:col>
      <xdr:colOff>101600</xdr:colOff>
      <xdr:row>60</xdr:row>
      <xdr:rowOff>52070</xdr:rowOff>
    </xdr:to>
    <xdr:sp macro="" textlink="">
      <xdr:nvSpPr>
        <xdr:cNvPr id="179" name="フローチャート: 判断 178"/>
        <xdr:cNvSpPr/>
      </xdr:nvSpPr>
      <xdr:spPr>
        <a:xfrm>
          <a:off x="2514600" y="1001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96520</xdr:rowOff>
    </xdr:from>
    <xdr:to>
      <xdr:col>10</xdr:col>
      <xdr:colOff>165100</xdr:colOff>
      <xdr:row>60</xdr:row>
      <xdr:rowOff>26670</xdr:rowOff>
    </xdr:to>
    <xdr:sp macro="" textlink="">
      <xdr:nvSpPr>
        <xdr:cNvPr id="180" name="フローチャート: 判断 179"/>
        <xdr:cNvSpPr/>
      </xdr:nvSpPr>
      <xdr:spPr>
        <a:xfrm>
          <a:off x="1739900" y="998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68580</xdr:rowOff>
    </xdr:from>
    <xdr:to>
      <xdr:col>6</xdr:col>
      <xdr:colOff>38100</xdr:colOff>
      <xdr:row>59</xdr:row>
      <xdr:rowOff>170180</xdr:rowOff>
    </xdr:to>
    <xdr:sp macro="" textlink="">
      <xdr:nvSpPr>
        <xdr:cNvPr id="181" name="フローチャート: 判断 180"/>
        <xdr:cNvSpPr/>
      </xdr:nvSpPr>
      <xdr:spPr>
        <a:xfrm>
          <a:off x="965200" y="9959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72390</xdr:rowOff>
    </xdr:from>
    <xdr:to>
      <xdr:col>24</xdr:col>
      <xdr:colOff>114300</xdr:colOff>
      <xdr:row>56</xdr:row>
      <xdr:rowOff>2540</xdr:rowOff>
    </xdr:to>
    <xdr:sp macro="" textlink="">
      <xdr:nvSpPr>
        <xdr:cNvPr id="187" name="楕円 186"/>
        <xdr:cNvSpPr/>
      </xdr:nvSpPr>
      <xdr:spPr>
        <a:xfrm>
          <a:off x="4036060" y="9292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25417</xdr:rowOff>
    </xdr:from>
    <xdr:ext cx="340478" cy="259045"/>
    <xdr:sp macro="" textlink="">
      <xdr:nvSpPr>
        <xdr:cNvPr id="188" name="【橋りょう・トンネル】&#10;有形固定資産減価償却率該当値テキスト"/>
        <xdr:cNvSpPr txBox="1"/>
      </xdr:nvSpPr>
      <xdr:spPr>
        <a:xfrm>
          <a:off x="4124960" y="924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72390</xdr:rowOff>
    </xdr:from>
    <xdr:to>
      <xdr:col>20</xdr:col>
      <xdr:colOff>38100</xdr:colOff>
      <xdr:row>56</xdr:row>
      <xdr:rowOff>2540</xdr:rowOff>
    </xdr:to>
    <xdr:sp macro="" textlink="">
      <xdr:nvSpPr>
        <xdr:cNvPr id="189" name="楕円 188"/>
        <xdr:cNvSpPr/>
      </xdr:nvSpPr>
      <xdr:spPr>
        <a:xfrm>
          <a:off x="3312160" y="9292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123190</xdr:rowOff>
    </xdr:from>
    <xdr:to>
      <xdr:col>24</xdr:col>
      <xdr:colOff>63500</xdr:colOff>
      <xdr:row>55</xdr:row>
      <xdr:rowOff>123190</xdr:rowOff>
    </xdr:to>
    <xdr:cxnSp macro="">
      <xdr:nvCxnSpPr>
        <xdr:cNvPr id="190" name="直線コネクタ 189"/>
        <xdr:cNvCxnSpPr/>
      </xdr:nvCxnSpPr>
      <xdr:spPr>
        <a:xfrm>
          <a:off x="3355340" y="93433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67310</xdr:rowOff>
    </xdr:from>
    <xdr:to>
      <xdr:col>15</xdr:col>
      <xdr:colOff>101600</xdr:colOff>
      <xdr:row>55</xdr:row>
      <xdr:rowOff>168910</xdr:rowOff>
    </xdr:to>
    <xdr:sp macro="" textlink="">
      <xdr:nvSpPr>
        <xdr:cNvPr id="191" name="楕円 190"/>
        <xdr:cNvSpPr/>
      </xdr:nvSpPr>
      <xdr:spPr>
        <a:xfrm>
          <a:off x="2514600" y="92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118110</xdr:rowOff>
    </xdr:from>
    <xdr:to>
      <xdr:col>19</xdr:col>
      <xdr:colOff>177800</xdr:colOff>
      <xdr:row>55</xdr:row>
      <xdr:rowOff>123190</xdr:rowOff>
    </xdr:to>
    <xdr:cxnSp macro="">
      <xdr:nvCxnSpPr>
        <xdr:cNvPr id="192" name="直線コネクタ 191"/>
        <xdr:cNvCxnSpPr/>
      </xdr:nvCxnSpPr>
      <xdr:spPr>
        <a:xfrm>
          <a:off x="2565400" y="933831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45720</xdr:rowOff>
    </xdr:from>
    <xdr:to>
      <xdr:col>10</xdr:col>
      <xdr:colOff>165100</xdr:colOff>
      <xdr:row>55</xdr:row>
      <xdr:rowOff>147320</xdr:rowOff>
    </xdr:to>
    <xdr:sp macro="" textlink="">
      <xdr:nvSpPr>
        <xdr:cNvPr id="193" name="楕円 192"/>
        <xdr:cNvSpPr/>
      </xdr:nvSpPr>
      <xdr:spPr>
        <a:xfrm>
          <a:off x="17399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96520</xdr:rowOff>
    </xdr:from>
    <xdr:to>
      <xdr:col>15</xdr:col>
      <xdr:colOff>50800</xdr:colOff>
      <xdr:row>55</xdr:row>
      <xdr:rowOff>118110</xdr:rowOff>
    </xdr:to>
    <xdr:cxnSp macro="">
      <xdr:nvCxnSpPr>
        <xdr:cNvPr id="194" name="直線コネクタ 193"/>
        <xdr:cNvCxnSpPr/>
      </xdr:nvCxnSpPr>
      <xdr:spPr>
        <a:xfrm>
          <a:off x="1790700" y="9316720"/>
          <a:ext cx="774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44450</xdr:rowOff>
    </xdr:from>
    <xdr:to>
      <xdr:col>6</xdr:col>
      <xdr:colOff>38100</xdr:colOff>
      <xdr:row>55</xdr:row>
      <xdr:rowOff>146050</xdr:rowOff>
    </xdr:to>
    <xdr:sp macro="" textlink="">
      <xdr:nvSpPr>
        <xdr:cNvPr id="195" name="楕円 194"/>
        <xdr:cNvSpPr/>
      </xdr:nvSpPr>
      <xdr:spPr>
        <a:xfrm>
          <a:off x="965200" y="9264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95250</xdr:rowOff>
    </xdr:from>
    <xdr:to>
      <xdr:col>10</xdr:col>
      <xdr:colOff>114300</xdr:colOff>
      <xdr:row>55</xdr:row>
      <xdr:rowOff>96520</xdr:rowOff>
    </xdr:to>
    <xdr:cxnSp macro="">
      <xdr:nvCxnSpPr>
        <xdr:cNvPr id="196" name="直線コネクタ 195"/>
        <xdr:cNvCxnSpPr/>
      </xdr:nvCxnSpPr>
      <xdr:spPr>
        <a:xfrm>
          <a:off x="1008380" y="931545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45737</xdr:rowOff>
    </xdr:from>
    <xdr:ext cx="405111" cy="259045"/>
    <xdr:sp macro="" textlink="">
      <xdr:nvSpPr>
        <xdr:cNvPr id="197" name="n_1aveValue【橋りょう・トンネル】&#10;有形固定資産減価償却率"/>
        <xdr:cNvSpPr txBox="1"/>
      </xdr:nvSpPr>
      <xdr:spPr>
        <a:xfrm>
          <a:off x="317056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43197</xdr:rowOff>
    </xdr:from>
    <xdr:ext cx="405111" cy="259045"/>
    <xdr:sp macro="" textlink="">
      <xdr:nvSpPr>
        <xdr:cNvPr id="198" name="n_2aveValue【橋りょう・トンネル】&#10;有形固定資産減価償却率"/>
        <xdr:cNvSpPr txBox="1"/>
      </xdr:nvSpPr>
      <xdr:spPr>
        <a:xfrm>
          <a:off x="2385704" y="1010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17797</xdr:rowOff>
    </xdr:from>
    <xdr:ext cx="405111" cy="259045"/>
    <xdr:sp macro="" textlink="">
      <xdr:nvSpPr>
        <xdr:cNvPr id="199" name="n_3aveValue【橋りょう・トンネル】&#10;有形固定資産減価償却率"/>
        <xdr:cNvSpPr txBox="1"/>
      </xdr:nvSpPr>
      <xdr:spPr>
        <a:xfrm>
          <a:off x="161100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161307</xdr:rowOff>
    </xdr:from>
    <xdr:ext cx="405111" cy="259045"/>
    <xdr:sp macro="" textlink="">
      <xdr:nvSpPr>
        <xdr:cNvPr id="200" name="n_4aveValue【橋りょう・トンネル】&#10;有形固定資産減価償却率"/>
        <xdr:cNvSpPr txBox="1"/>
      </xdr:nvSpPr>
      <xdr:spPr>
        <a:xfrm>
          <a:off x="836304" y="10052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19067</xdr:rowOff>
    </xdr:from>
    <xdr:ext cx="340478" cy="259045"/>
    <xdr:sp macro="" textlink="">
      <xdr:nvSpPr>
        <xdr:cNvPr id="201" name="n_1mainValue【橋りょう・トンネル】&#10;有形固定資産減価償却率"/>
        <xdr:cNvSpPr txBox="1"/>
      </xdr:nvSpPr>
      <xdr:spPr>
        <a:xfrm>
          <a:off x="3187641" y="9071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13987</xdr:rowOff>
    </xdr:from>
    <xdr:ext cx="340478" cy="259045"/>
    <xdr:sp macro="" textlink="">
      <xdr:nvSpPr>
        <xdr:cNvPr id="202" name="n_2mainValue【橋りょう・トンネル】&#10;有形固定資産減価償却率"/>
        <xdr:cNvSpPr txBox="1"/>
      </xdr:nvSpPr>
      <xdr:spPr>
        <a:xfrm>
          <a:off x="2418021" y="9066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163847</xdr:rowOff>
    </xdr:from>
    <xdr:ext cx="340478" cy="259045"/>
    <xdr:sp macro="" textlink="">
      <xdr:nvSpPr>
        <xdr:cNvPr id="203" name="n_3mainValue【橋りょう・トンネル】&#10;有形固定資産減価償却率"/>
        <xdr:cNvSpPr txBox="1"/>
      </xdr:nvSpPr>
      <xdr:spPr>
        <a:xfrm>
          <a:off x="1643321" y="9048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162577</xdr:rowOff>
    </xdr:from>
    <xdr:ext cx="340478" cy="259045"/>
    <xdr:sp macro="" textlink="">
      <xdr:nvSpPr>
        <xdr:cNvPr id="204" name="n_4mainValue【橋りょう・トンネル】&#10;有形固定資産減価償却率"/>
        <xdr:cNvSpPr txBox="1"/>
      </xdr:nvSpPr>
      <xdr:spPr>
        <a:xfrm>
          <a:off x="845761" y="9047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28" name="直線コネクタ 227"/>
        <xdr:cNvCxnSpPr/>
      </xdr:nvCxnSpPr>
      <xdr:spPr>
        <a:xfrm flipV="1">
          <a:off x="9219565" y="9347934"/>
          <a:ext cx="0" cy="145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29" name="【橋りょう・トンネル】&#10;一人当たり有形固定資産（償却資産）額最小値テキスト"/>
        <xdr:cNvSpPr txBox="1"/>
      </xdr:nvSpPr>
      <xdr:spPr>
        <a:xfrm>
          <a:off x="9258300" y="108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0" name="直線コネクタ 229"/>
        <xdr:cNvCxnSpPr/>
      </xdr:nvCxnSpPr>
      <xdr:spPr>
        <a:xfrm>
          <a:off x="9154160" y="10798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1" name="【橋りょう・トンネル】&#10;一人当たり有形固定資産（償却資産）額最大値テキスト"/>
        <xdr:cNvSpPr txBox="1"/>
      </xdr:nvSpPr>
      <xdr:spPr>
        <a:xfrm>
          <a:off x="9258300" y="91269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2" name="直線コネクタ 231"/>
        <xdr:cNvCxnSpPr/>
      </xdr:nvCxnSpPr>
      <xdr:spPr>
        <a:xfrm>
          <a:off x="9154160" y="9347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3" name="【橋りょう・トンネル】&#10;一人当たり有形固定資産（償却資産）額平均値テキスト"/>
        <xdr:cNvSpPr txBox="1"/>
      </xdr:nvSpPr>
      <xdr:spPr>
        <a:xfrm>
          <a:off x="9258300" y="101533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4" name="フローチャート: 判断 233"/>
        <xdr:cNvSpPr/>
      </xdr:nvSpPr>
      <xdr:spPr>
        <a:xfrm>
          <a:off x="9192260" y="102981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41135</xdr:rowOff>
    </xdr:from>
    <xdr:to>
      <xdr:col>50</xdr:col>
      <xdr:colOff>165100</xdr:colOff>
      <xdr:row>62</xdr:row>
      <xdr:rowOff>142735</xdr:rowOff>
    </xdr:to>
    <xdr:sp macro="" textlink="">
      <xdr:nvSpPr>
        <xdr:cNvPr id="235" name="フローチャート: 判断 234"/>
        <xdr:cNvSpPr/>
      </xdr:nvSpPr>
      <xdr:spPr>
        <a:xfrm>
          <a:off x="8445500" y="1043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61957</xdr:rowOff>
    </xdr:from>
    <xdr:to>
      <xdr:col>46</xdr:col>
      <xdr:colOff>38100</xdr:colOff>
      <xdr:row>62</xdr:row>
      <xdr:rowOff>163557</xdr:rowOff>
    </xdr:to>
    <xdr:sp macro="" textlink="">
      <xdr:nvSpPr>
        <xdr:cNvPr id="236" name="フローチャート: 判断 235"/>
        <xdr:cNvSpPr/>
      </xdr:nvSpPr>
      <xdr:spPr>
        <a:xfrm>
          <a:off x="7670800" y="104556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53674</xdr:rowOff>
    </xdr:from>
    <xdr:to>
      <xdr:col>41</xdr:col>
      <xdr:colOff>101600</xdr:colOff>
      <xdr:row>62</xdr:row>
      <xdr:rowOff>155274</xdr:rowOff>
    </xdr:to>
    <xdr:sp macro="" textlink="">
      <xdr:nvSpPr>
        <xdr:cNvPr id="237" name="フローチャート: 判断 236"/>
        <xdr:cNvSpPr/>
      </xdr:nvSpPr>
      <xdr:spPr>
        <a:xfrm>
          <a:off x="6873240" y="1044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8888</xdr:rowOff>
    </xdr:from>
    <xdr:to>
      <xdr:col>36</xdr:col>
      <xdr:colOff>165100</xdr:colOff>
      <xdr:row>62</xdr:row>
      <xdr:rowOff>110488</xdr:rowOff>
    </xdr:to>
    <xdr:sp macro="" textlink="">
      <xdr:nvSpPr>
        <xdr:cNvPr id="238" name="フローチャート: 判断 237"/>
        <xdr:cNvSpPr/>
      </xdr:nvSpPr>
      <xdr:spPr>
        <a:xfrm>
          <a:off x="6098540" y="1040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5818</xdr:rowOff>
    </xdr:from>
    <xdr:to>
      <xdr:col>55</xdr:col>
      <xdr:colOff>50800</xdr:colOff>
      <xdr:row>64</xdr:row>
      <xdr:rowOff>107418</xdr:rowOff>
    </xdr:to>
    <xdr:sp macro="" textlink="">
      <xdr:nvSpPr>
        <xdr:cNvPr id="244" name="楕円 243"/>
        <xdr:cNvSpPr/>
      </xdr:nvSpPr>
      <xdr:spPr>
        <a:xfrm>
          <a:off x="9192260" y="107347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92195</xdr:rowOff>
    </xdr:from>
    <xdr:ext cx="534377" cy="259045"/>
    <xdr:sp macro="" textlink="">
      <xdr:nvSpPr>
        <xdr:cNvPr id="245" name="【橋りょう・トンネル】&#10;一人当たり有形固定資産（償却資産）額該当値テキスト"/>
        <xdr:cNvSpPr txBox="1"/>
      </xdr:nvSpPr>
      <xdr:spPr>
        <a:xfrm>
          <a:off x="9258300" y="1065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21449</xdr:rowOff>
    </xdr:from>
    <xdr:to>
      <xdr:col>50</xdr:col>
      <xdr:colOff>165100</xdr:colOff>
      <xdr:row>64</xdr:row>
      <xdr:rowOff>123049</xdr:rowOff>
    </xdr:to>
    <xdr:sp macro="" textlink="">
      <xdr:nvSpPr>
        <xdr:cNvPr id="246" name="楕円 245"/>
        <xdr:cNvSpPr/>
      </xdr:nvSpPr>
      <xdr:spPr>
        <a:xfrm>
          <a:off x="8445500" y="107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56618</xdr:rowOff>
    </xdr:from>
    <xdr:to>
      <xdr:col>55</xdr:col>
      <xdr:colOff>0</xdr:colOff>
      <xdr:row>64</xdr:row>
      <xdr:rowOff>72249</xdr:rowOff>
    </xdr:to>
    <xdr:cxnSp macro="">
      <xdr:nvCxnSpPr>
        <xdr:cNvPr id="247" name="直線コネクタ 246"/>
        <xdr:cNvCxnSpPr/>
      </xdr:nvCxnSpPr>
      <xdr:spPr>
        <a:xfrm flipV="1">
          <a:off x="8496300" y="10785578"/>
          <a:ext cx="723900" cy="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22991</xdr:rowOff>
    </xdr:from>
    <xdr:to>
      <xdr:col>46</xdr:col>
      <xdr:colOff>38100</xdr:colOff>
      <xdr:row>64</xdr:row>
      <xdr:rowOff>124591</xdr:rowOff>
    </xdr:to>
    <xdr:sp macro="" textlink="">
      <xdr:nvSpPr>
        <xdr:cNvPr id="248" name="楕円 247"/>
        <xdr:cNvSpPr/>
      </xdr:nvSpPr>
      <xdr:spPr>
        <a:xfrm>
          <a:off x="7670800" y="10751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72249</xdr:rowOff>
    </xdr:from>
    <xdr:to>
      <xdr:col>50</xdr:col>
      <xdr:colOff>114300</xdr:colOff>
      <xdr:row>64</xdr:row>
      <xdr:rowOff>73791</xdr:rowOff>
    </xdr:to>
    <xdr:cxnSp macro="">
      <xdr:nvCxnSpPr>
        <xdr:cNvPr id="249" name="直線コネクタ 248"/>
        <xdr:cNvCxnSpPr/>
      </xdr:nvCxnSpPr>
      <xdr:spPr>
        <a:xfrm flipV="1">
          <a:off x="7713980" y="10801209"/>
          <a:ext cx="78232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23039</xdr:rowOff>
    </xdr:from>
    <xdr:to>
      <xdr:col>41</xdr:col>
      <xdr:colOff>101600</xdr:colOff>
      <xdr:row>64</xdr:row>
      <xdr:rowOff>124639</xdr:rowOff>
    </xdr:to>
    <xdr:sp macro="" textlink="">
      <xdr:nvSpPr>
        <xdr:cNvPr id="250" name="楕円 249"/>
        <xdr:cNvSpPr/>
      </xdr:nvSpPr>
      <xdr:spPr>
        <a:xfrm>
          <a:off x="6873240" y="107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73791</xdr:rowOff>
    </xdr:from>
    <xdr:to>
      <xdr:col>45</xdr:col>
      <xdr:colOff>177800</xdr:colOff>
      <xdr:row>64</xdr:row>
      <xdr:rowOff>73839</xdr:rowOff>
    </xdr:to>
    <xdr:cxnSp macro="">
      <xdr:nvCxnSpPr>
        <xdr:cNvPr id="251" name="直線コネクタ 250"/>
        <xdr:cNvCxnSpPr/>
      </xdr:nvCxnSpPr>
      <xdr:spPr>
        <a:xfrm flipV="1">
          <a:off x="6924040" y="10802751"/>
          <a:ext cx="78994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25247</xdr:rowOff>
    </xdr:from>
    <xdr:to>
      <xdr:col>36</xdr:col>
      <xdr:colOff>165100</xdr:colOff>
      <xdr:row>64</xdr:row>
      <xdr:rowOff>126847</xdr:rowOff>
    </xdr:to>
    <xdr:sp macro="" textlink="">
      <xdr:nvSpPr>
        <xdr:cNvPr id="252" name="楕円 251"/>
        <xdr:cNvSpPr/>
      </xdr:nvSpPr>
      <xdr:spPr>
        <a:xfrm>
          <a:off x="6098540" y="10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73839</xdr:rowOff>
    </xdr:from>
    <xdr:to>
      <xdr:col>41</xdr:col>
      <xdr:colOff>50800</xdr:colOff>
      <xdr:row>64</xdr:row>
      <xdr:rowOff>76047</xdr:rowOff>
    </xdr:to>
    <xdr:cxnSp macro="">
      <xdr:nvCxnSpPr>
        <xdr:cNvPr id="253" name="直線コネクタ 252"/>
        <xdr:cNvCxnSpPr/>
      </xdr:nvCxnSpPr>
      <xdr:spPr>
        <a:xfrm flipV="1">
          <a:off x="6149340" y="10802799"/>
          <a:ext cx="7747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159262</xdr:rowOff>
    </xdr:from>
    <xdr:ext cx="599010" cy="259045"/>
    <xdr:sp macro="" textlink="">
      <xdr:nvSpPr>
        <xdr:cNvPr id="254" name="n_1aveValue【橋りょう・トンネル】&#10;一人当たり有形固定資産（償却資産）額"/>
        <xdr:cNvSpPr txBox="1"/>
      </xdr:nvSpPr>
      <xdr:spPr>
        <a:xfrm>
          <a:off x="8214575" y="1021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8634</xdr:rowOff>
    </xdr:from>
    <xdr:ext cx="599010" cy="259045"/>
    <xdr:sp macro="" textlink="">
      <xdr:nvSpPr>
        <xdr:cNvPr id="255" name="n_2aveValue【橋りょう・トンネル】&#10;一人当たり有形固定資産（償却資産）額"/>
        <xdr:cNvSpPr txBox="1"/>
      </xdr:nvSpPr>
      <xdr:spPr>
        <a:xfrm>
          <a:off x="7444955" y="1023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351</xdr:rowOff>
    </xdr:from>
    <xdr:ext cx="599010" cy="259045"/>
    <xdr:sp macro="" textlink="">
      <xdr:nvSpPr>
        <xdr:cNvPr id="256" name="n_3aveValue【橋りょう・トンネル】&#10;一人当たり有形固定資産（償却資産）額"/>
        <xdr:cNvSpPr txBox="1"/>
      </xdr:nvSpPr>
      <xdr:spPr>
        <a:xfrm>
          <a:off x="6670255" y="1022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127015</xdr:rowOff>
    </xdr:from>
    <xdr:ext cx="599010" cy="259045"/>
    <xdr:sp macro="" textlink="">
      <xdr:nvSpPr>
        <xdr:cNvPr id="257" name="n_4aveValue【橋りょう・トンネル】&#10;一人当たり有形固定資産（償却資産）額"/>
        <xdr:cNvSpPr txBox="1"/>
      </xdr:nvSpPr>
      <xdr:spPr>
        <a:xfrm>
          <a:off x="5872695" y="1018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114176</xdr:rowOff>
    </xdr:from>
    <xdr:ext cx="469744" cy="259045"/>
    <xdr:sp macro="" textlink="">
      <xdr:nvSpPr>
        <xdr:cNvPr id="258" name="n_1mainValue【橋りょう・トンネル】&#10;一人当たり有形固定資産（償却資産）額"/>
        <xdr:cNvSpPr txBox="1"/>
      </xdr:nvSpPr>
      <xdr:spPr>
        <a:xfrm>
          <a:off x="8271588" y="1084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115718</xdr:rowOff>
    </xdr:from>
    <xdr:ext cx="469744" cy="259045"/>
    <xdr:sp macro="" textlink="">
      <xdr:nvSpPr>
        <xdr:cNvPr id="259" name="n_2mainValue【橋りょう・トンネル】&#10;一人当たり有形固定資産（償却資産）額"/>
        <xdr:cNvSpPr txBox="1"/>
      </xdr:nvSpPr>
      <xdr:spPr>
        <a:xfrm>
          <a:off x="7509588" y="1084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115766</xdr:rowOff>
    </xdr:from>
    <xdr:ext cx="469744" cy="259045"/>
    <xdr:sp macro="" textlink="">
      <xdr:nvSpPr>
        <xdr:cNvPr id="260" name="n_3mainValue【橋りょう・トンネル】&#10;一人当たり有形固定資産（償却資産）額"/>
        <xdr:cNvSpPr txBox="1"/>
      </xdr:nvSpPr>
      <xdr:spPr>
        <a:xfrm>
          <a:off x="6712028" y="108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117974</xdr:rowOff>
    </xdr:from>
    <xdr:ext cx="378565" cy="259045"/>
    <xdr:sp macro="" textlink="">
      <xdr:nvSpPr>
        <xdr:cNvPr id="261" name="n_4mainValue【橋りょう・トンネル】&#10;一人当たり有形固定資産（償却資産）額"/>
        <xdr:cNvSpPr txBox="1"/>
      </xdr:nvSpPr>
      <xdr:spPr>
        <a:xfrm>
          <a:off x="5982917" y="1084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39732</xdr:rowOff>
    </xdr:from>
    <xdr:to>
      <xdr:col>24</xdr:col>
      <xdr:colOff>62865</xdr:colOff>
      <xdr:row>86</xdr:row>
      <xdr:rowOff>168729</xdr:rowOff>
    </xdr:to>
    <xdr:cxnSp macro="">
      <xdr:nvCxnSpPr>
        <xdr:cNvPr id="287" name="直線コネクタ 286"/>
        <xdr:cNvCxnSpPr/>
      </xdr:nvCxnSpPr>
      <xdr:spPr>
        <a:xfrm flipV="1">
          <a:off x="4086225" y="13283292"/>
          <a:ext cx="0" cy="130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157859</xdr:rowOff>
    </xdr:from>
    <xdr:ext cx="405111" cy="259045"/>
    <xdr:sp macro="" textlink="">
      <xdr:nvSpPr>
        <xdr:cNvPr id="290" name="【公営住宅】&#10;有形固定資産減価償却率最大値テキスト"/>
        <xdr:cNvSpPr txBox="1"/>
      </xdr:nvSpPr>
      <xdr:spPr>
        <a:xfrm>
          <a:off x="4124960" y="1306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39732</xdr:rowOff>
    </xdr:from>
    <xdr:to>
      <xdr:col>24</xdr:col>
      <xdr:colOff>152400</xdr:colOff>
      <xdr:row>79</xdr:row>
      <xdr:rowOff>39732</xdr:rowOff>
    </xdr:to>
    <xdr:cxnSp macro="">
      <xdr:nvCxnSpPr>
        <xdr:cNvPr id="291" name="直線コネクタ 290"/>
        <xdr:cNvCxnSpPr/>
      </xdr:nvCxnSpPr>
      <xdr:spPr>
        <a:xfrm>
          <a:off x="4020820" y="13283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2" name="【公営住宅】&#10;有形固定資産減価償却率平均値テキスト"/>
        <xdr:cNvSpPr txBox="1"/>
      </xdr:nvSpPr>
      <xdr:spPr>
        <a:xfrm>
          <a:off x="4124960" y="13882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3" name="フローチャート: 判断 292"/>
        <xdr:cNvSpPr/>
      </xdr:nvSpPr>
      <xdr:spPr>
        <a:xfrm>
          <a:off x="4036060" y="13903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104866</xdr:rowOff>
    </xdr:from>
    <xdr:to>
      <xdr:col>20</xdr:col>
      <xdr:colOff>38100</xdr:colOff>
      <xdr:row>83</xdr:row>
      <xdr:rowOff>35016</xdr:rowOff>
    </xdr:to>
    <xdr:sp macro="" textlink="">
      <xdr:nvSpPr>
        <xdr:cNvPr id="294" name="フローチャート: 判断 293"/>
        <xdr:cNvSpPr/>
      </xdr:nvSpPr>
      <xdr:spPr>
        <a:xfrm>
          <a:off x="3312160" y="138513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113030</xdr:rowOff>
    </xdr:from>
    <xdr:to>
      <xdr:col>15</xdr:col>
      <xdr:colOff>101600</xdr:colOff>
      <xdr:row>83</xdr:row>
      <xdr:rowOff>43180</xdr:rowOff>
    </xdr:to>
    <xdr:sp macro="" textlink="">
      <xdr:nvSpPr>
        <xdr:cNvPr id="295" name="フローチャート: 判断 294"/>
        <xdr:cNvSpPr/>
      </xdr:nvSpPr>
      <xdr:spPr>
        <a:xfrm>
          <a:off x="2514600" y="1385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126093</xdr:rowOff>
    </xdr:from>
    <xdr:to>
      <xdr:col>10</xdr:col>
      <xdr:colOff>165100</xdr:colOff>
      <xdr:row>83</xdr:row>
      <xdr:rowOff>56243</xdr:rowOff>
    </xdr:to>
    <xdr:sp macro="" textlink="">
      <xdr:nvSpPr>
        <xdr:cNvPr id="296" name="フローチャート: 判断 295"/>
        <xdr:cNvSpPr/>
      </xdr:nvSpPr>
      <xdr:spPr>
        <a:xfrm>
          <a:off x="1739900" y="13872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82006</xdr:rowOff>
    </xdr:from>
    <xdr:to>
      <xdr:col>6</xdr:col>
      <xdr:colOff>38100</xdr:colOff>
      <xdr:row>83</xdr:row>
      <xdr:rowOff>12156</xdr:rowOff>
    </xdr:to>
    <xdr:sp macro="" textlink="">
      <xdr:nvSpPr>
        <xdr:cNvPr id="297" name="フローチャート: 判断 296"/>
        <xdr:cNvSpPr/>
      </xdr:nvSpPr>
      <xdr:spPr>
        <a:xfrm>
          <a:off x="965200" y="138284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160382</xdr:rowOff>
    </xdr:from>
    <xdr:to>
      <xdr:col>24</xdr:col>
      <xdr:colOff>114300</xdr:colOff>
      <xdr:row>79</xdr:row>
      <xdr:rowOff>90532</xdr:rowOff>
    </xdr:to>
    <xdr:sp macro="" textlink="">
      <xdr:nvSpPr>
        <xdr:cNvPr id="303" name="楕円 302"/>
        <xdr:cNvSpPr/>
      </xdr:nvSpPr>
      <xdr:spPr>
        <a:xfrm>
          <a:off x="4036060" y="13236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113409</xdr:rowOff>
    </xdr:from>
    <xdr:ext cx="405111" cy="259045"/>
    <xdr:sp macro="" textlink="">
      <xdr:nvSpPr>
        <xdr:cNvPr id="304" name="【公営住宅】&#10;有形固定資産減価償却率該当値テキスト"/>
        <xdr:cNvSpPr txBox="1"/>
      </xdr:nvSpPr>
      <xdr:spPr>
        <a:xfrm>
          <a:off x="4124960" y="1318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140788</xdr:rowOff>
    </xdr:from>
    <xdr:to>
      <xdr:col>20</xdr:col>
      <xdr:colOff>38100</xdr:colOff>
      <xdr:row>79</xdr:row>
      <xdr:rowOff>70938</xdr:rowOff>
    </xdr:to>
    <xdr:sp macro="" textlink="">
      <xdr:nvSpPr>
        <xdr:cNvPr id="305" name="楕円 304"/>
        <xdr:cNvSpPr/>
      </xdr:nvSpPr>
      <xdr:spPr>
        <a:xfrm>
          <a:off x="3312160" y="132167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20138</xdr:rowOff>
    </xdr:from>
    <xdr:to>
      <xdr:col>24</xdr:col>
      <xdr:colOff>63500</xdr:colOff>
      <xdr:row>79</xdr:row>
      <xdr:rowOff>39732</xdr:rowOff>
    </xdr:to>
    <xdr:cxnSp macro="">
      <xdr:nvCxnSpPr>
        <xdr:cNvPr id="306" name="直線コネクタ 305"/>
        <xdr:cNvCxnSpPr/>
      </xdr:nvCxnSpPr>
      <xdr:spPr>
        <a:xfrm>
          <a:off x="3355340" y="13263698"/>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101600</xdr:rowOff>
    </xdr:from>
    <xdr:to>
      <xdr:col>15</xdr:col>
      <xdr:colOff>101600</xdr:colOff>
      <xdr:row>79</xdr:row>
      <xdr:rowOff>31750</xdr:rowOff>
    </xdr:to>
    <xdr:sp macro="" textlink="">
      <xdr:nvSpPr>
        <xdr:cNvPr id="307" name="楕円 306"/>
        <xdr:cNvSpPr/>
      </xdr:nvSpPr>
      <xdr:spPr>
        <a:xfrm>
          <a:off x="2514600" y="13177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152400</xdr:rowOff>
    </xdr:from>
    <xdr:to>
      <xdr:col>19</xdr:col>
      <xdr:colOff>177800</xdr:colOff>
      <xdr:row>79</xdr:row>
      <xdr:rowOff>20138</xdr:rowOff>
    </xdr:to>
    <xdr:cxnSp macro="">
      <xdr:nvCxnSpPr>
        <xdr:cNvPr id="308" name="直線コネクタ 307"/>
        <xdr:cNvCxnSpPr/>
      </xdr:nvCxnSpPr>
      <xdr:spPr>
        <a:xfrm>
          <a:off x="2565400" y="13228320"/>
          <a:ext cx="78994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75474</xdr:rowOff>
    </xdr:from>
    <xdr:to>
      <xdr:col>10</xdr:col>
      <xdr:colOff>165100</xdr:colOff>
      <xdr:row>79</xdr:row>
      <xdr:rowOff>5624</xdr:rowOff>
    </xdr:to>
    <xdr:sp macro="" textlink="">
      <xdr:nvSpPr>
        <xdr:cNvPr id="309" name="楕円 308"/>
        <xdr:cNvSpPr/>
      </xdr:nvSpPr>
      <xdr:spPr>
        <a:xfrm>
          <a:off x="1739900" y="13151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126274</xdr:rowOff>
    </xdr:from>
    <xdr:to>
      <xdr:col>15</xdr:col>
      <xdr:colOff>50800</xdr:colOff>
      <xdr:row>78</xdr:row>
      <xdr:rowOff>152400</xdr:rowOff>
    </xdr:to>
    <xdr:cxnSp macro="">
      <xdr:nvCxnSpPr>
        <xdr:cNvPr id="310" name="直線コネクタ 309"/>
        <xdr:cNvCxnSpPr/>
      </xdr:nvCxnSpPr>
      <xdr:spPr>
        <a:xfrm>
          <a:off x="1790700" y="13202194"/>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99968</xdr:rowOff>
    </xdr:from>
    <xdr:to>
      <xdr:col>6</xdr:col>
      <xdr:colOff>38100</xdr:colOff>
      <xdr:row>79</xdr:row>
      <xdr:rowOff>30118</xdr:rowOff>
    </xdr:to>
    <xdr:sp macro="" textlink="">
      <xdr:nvSpPr>
        <xdr:cNvPr id="311" name="楕円 310"/>
        <xdr:cNvSpPr/>
      </xdr:nvSpPr>
      <xdr:spPr>
        <a:xfrm>
          <a:off x="965200" y="131758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126274</xdr:rowOff>
    </xdr:from>
    <xdr:to>
      <xdr:col>10</xdr:col>
      <xdr:colOff>114300</xdr:colOff>
      <xdr:row>78</xdr:row>
      <xdr:rowOff>150768</xdr:rowOff>
    </xdr:to>
    <xdr:cxnSp macro="">
      <xdr:nvCxnSpPr>
        <xdr:cNvPr id="312" name="直線コネクタ 311"/>
        <xdr:cNvCxnSpPr/>
      </xdr:nvCxnSpPr>
      <xdr:spPr>
        <a:xfrm flipV="1">
          <a:off x="1008380" y="13202194"/>
          <a:ext cx="78232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26143</xdr:rowOff>
    </xdr:from>
    <xdr:ext cx="405111" cy="259045"/>
    <xdr:sp macro="" textlink="">
      <xdr:nvSpPr>
        <xdr:cNvPr id="313" name="n_1aveValue【公営住宅】&#10;有形固定資産減価償却率"/>
        <xdr:cNvSpPr txBox="1"/>
      </xdr:nvSpPr>
      <xdr:spPr>
        <a:xfrm>
          <a:off x="3170564" y="1394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314" name="n_2aveValue【公営住宅】&#10;有形固定資産減価償却率"/>
        <xdr:cNvSpPr txBox="1"/>
      </xdr:nvSpPr>
      <xdr:spPr>
        <a:xfrm>
          <a:off x="2385704"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47370</xdr:rowOff>
    </xdr:from>
    <xdr:ext cx="405111" cy="259045"/>
    <xdr:sp macro="" textlink="">
      <xdr:nvSpPr>
        <xdr:cNvPr id="315" name="n_3aveValue【公営住宅】&#10;有形固定資産減価償却率"/>
        <xdr:cNvSpPr txBox="1"/>
      </xdr:nvSpPr>
      <xdr:spPr>
        <a:xfrm>
          <a:off x="1611004" y="1396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3283</xdr:rowOff>
    </xdr:from>
    <xdr:ext cx="405111" cy="259045"/>
    <xdr:sp macro="" textlink="">
      <xdr:nvSpPr>
        <xdr:cNvPr id="316" name="n_4aveValue【公営住宅】&#10;有形固定資産減価償却率"/>
        <xdr:cNvSpPr txBox="1"/>
      </xdr:nvSpPr>
      <xdr:spPr>
        <a:xfrm>
          <a:off x="836304" y="139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87465</xdr:rowOff>
    </xdr:from>
    <xdr:ext cx="405111" cy="259045"/>
    <xdr:sp macro="" textlink="">
      <xdr:nvSpPr>
        <xdr:cNvPr id="317" name="n_1mainValue【公営住宅】&#10;有形固定資産減価償却率"/>
        <xdr:cNvSpPr txBox="1"/>
      </xdr:nvSpPr>
      <xdr:spPr>
        <a:xfrm>
          <a:off x="3170564" y="1299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318" name="n_2mainValue【公営住宅】&#10;有形固定資産減価償却率"/>
        <xdr:cNvSpPr txBox="1"/>
      </xdr:nvSpPr>
      <xdr:spPr>
        <a:xfrm>
          <a:off x="2385704"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22151</xdr:rowOff>
    </xdr:from>
    <xdr:ext cx="405111" cy="259045"/>
    <xdr:sp macro="" textlink="">
      <xdr:nvSpPr>
        <xdr:cNvPr id="319" name="n_3mainValue【公営住宅】&#10;有形固定資産減価償却率"/>
        <xdr:cNvSpPr txBox="1"/>
      </xdr:nvSpPr>
      <xdr:spPr>
        <a:xfrm>
          <a:off x="1611004" y="12930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46645</xdr:rowOff>
    </xdr:from>
    <xdr:ext cx="405111" cy="259045"/>
    <xdr:sp macro="" textlink="">
      <xdr:nvSpPr>
        <xdr:cNvPr id="320" name="n_4mainValue【公営住宅】&#10;有形固定資産減価償却率"/>
        <xdr:cNvSpPr txBox="1"/>
      </xdr:nvSpPr>
      <xdr:spPr>
        <a:xfrm>
          <a:off x="836304" y="1295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2" name="直線コネクタ 341"/>
        <xdr:cNvCxnSpPr/>
      </xdr:nvCxnSpPr>
      <xdr:spPr>
        <a:xfrm flipV="1">
          <a:off x="9219565" y="13038734"/>
          <a:ext cx="0" cy="13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3" name="【公営住宅】&#10;一人当たり面積最小値テキスト"/>
        <xdr:cNvSpPr txBox="1"/>
      </xdr:nvSpPr>
      <xdr:spPr>
        <a:xfrm>
          <a:off x="9258300"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4" name="直線コネクタ 343"/>
        <xdr:cNvCxnSpPr/>
      </xdr:nvCxnSpPr>
      <xdr:spPr>
        <a:xfrm>
          <a:off x="9154160" y="14429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5" name="【公営住宅】&#10;一人当たり面積最大値テキスト"/>
        <xdr:cNvSpPr txBox="1"/>
      </xdr:nvSpPr>
      <xdr:spPr>
        <a:xfrm>
          <a:off x="9258300" y="128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6" name="直線コネクタ 345"/>
        <xdr:cNvCxnSpPr/>
      </xdr:nvCxnSpPr>
      <xdr:spPr>
        <a:xfrm>
          <a:off x="9154160" y="13038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7" name="【公営住宅】&#10;一人当たり面積平均値テキスト"/>
        <xdr:cNvSpPr txBox="1"/>
      </xdr:nvSpPr>
      <xdr:spPr>
        <a:xfrm>
          <a:off x="9258300" y="14069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8" name="フローチャート: 判断 347"/>
        <xdr:cNvSpPr/>
      </xdr:nvSpPr>
      <xdr:spPr>
        <a:xfrm>
          <a:off x="919226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133147</xdr:rowOff>
    </xdr:from>
    <xdr:to>
      <xdr:col>50</xdr:col>
      <xdr:colOff>165100</xdr:colOff>
      <xdr:row>84</xdr:row>
      <xdr:rowOff>63297</xdr:rowOff>
    </xdr:to>
    <xdr:sp macro="" textlink="">
      <xdr:nvSpPr>
        <xdr:cNvPr id="349" name="フローチャート: 判断 348"/>
        <xdr:cNvSpPr/>
      </xdr:nvSpPr>
      <xdr:spPr>
        <a:xfrm>
          <a:off x="8445500" y="1404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50" name="フローチャート: 判断 349"/>
        <xdr:cNvSpPr/>
      </xdr:nvSpPr>
      <xdr:spPr>
        <a:xfrm>
          <a:off x="7670800" y="1406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122174</xdr:rowOff>
    </xdr:from>
    <xdr:to>
      <xdr:col>41</xdr:col>
      <xdr:colOff>101600</xdr:colOff>
      <xdr:row>84</xdr:row>
      <xdr:rowOff>52324</xdr:rowOff>
    </xdr:to>
    <xdr:sp macro="" textlink="">
      <xdr:nvSpPr>
        <xdr:cNvPr id="351" name="フローチャート: 判断 350"/>
        <xdr:cNvSpPr/>
      </xdr:nvSpPr>
      <xdr:spPr>
        <a:xfrm>
          <a:off x="6873240" y="1403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44907</xdr:rowOff>
    </xdr:from>
    <xdr:to>
      <xdr:col>36</xdr:col>
      <xdr:colOff>165100</xdr:colOff>
      <xdr:row>84</xdr:row>
      <xdr:rowOff>146507</xdr:rowOff>
    </xdr:to>
    <xdr:sp macro="" textlink="">
      <xdr:nvSpPr>
        <xdr:cNvPr id="352" name="フローチャート: 判断 351"/>
        <xdr:cNvSpPr/>
      </xdr:nvSpPr>
      <xdr:spPr>
        <a:xfrm>
          <a:off x="6098540" y="141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121717</xdr:rowOff>
    </xdr:from>
    <xdr:to>
      <xdr:col>55</xdr:col>
      <xdr:colOff>50800</xdr:colOff>
      <xdr:row>80</xdr:row>
      <xdr:rowOff>51867</xdr:rowOff>
    </xdr:to>
    <xdr:sp macro="" textlink="">
      <xdr:nvSpPr>
        <xdr:cNvPr id="358" name="楕円 357"/>
        <xdr:cNvSpPr/>
      </xdr:nvSpPr>
      <xdr:spPr>
        <a:xfrm>
          <a:off x="9192260" y="13365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144594</xdr:rowOff>
    </xdr:from>
    <xdr:ext cx="469744" cy="259045"/>
    <xdr:sp macro="" textlink="">
      <xdr:nvSpPr>
        <xdr:cNvPr id="359" name="【公営住宅】&#10;一人当たり面積該当値テキスト"/>
        <xdr:cNvSpPr txBox="1"/>
      </xdr:nvSpPr>
      <xdr:spPr>
        <a:xfrm>
          <a:off x="9258300" y="1322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137719</xdr:rowOff>
    </xdr:from>
    <xdr:to>
      <xdr:col>50</xdr:col>
      <xdr:colOff>165100</xdr:colOff>
      <xdr:row>80</xdr:row>
      <xdr:rowOff>67869</xdr:rowOff>
    </xdr:to>
    <xdr:sp macro="" textlink="">
      <xdr:nvSpPr>
        <xdr:cNvPr id="360" name="楕円 359"/>
        <xdr:cNvSpPr/>
      </xdr:nvSpPr>
      <xdr:spPr>
        <a:xfrm>
          <a:off x="8445500" y="13381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1067</xdr:rowOff>
    </xdr:from>
    <xdr:to>
      <xdr:col>55</xdr:col>
      <xdr:colOff>0</xdr:colOff>
      <xdr:row>80</xdr:row>
      <xdr:rowOff>17069</xdr:rowOff>
    </xdr:to>
    <xdr:cxnSp macro="">
      <xdr:nvCxnSpPr>
        <xdr:cNvPr id="361" name="直線コネクタ 360"/>
        <xdr:cNvCxnSpPr/>
      </xdr:nvCxnSpPr>
      <xdr:spPr>
        <a:xfrm flipV="1">
          <a:off x="8496300" y="13412267"/>
          <a:ext cx="7239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160122</xdr:rowOff>
    </xdr:from>
    <xdr:to>
      <xdr:col>46</xdr:col>
      <xdr:colOff>38100</xdr:colOff>
      <xdr:row>80</xdr:row>
      <xdr:rowOff>90272</xdr:rowOff>
    </xdr:to>
    <xdr:sp macro="" textlink="">
      <xdr:nvSpPr>
        <xdr:cNvPr id="362" name="楕円 361"/>
        <xdr:cNvSpPr/>
      </xdr:nvSpPr>
      <xdr:spPr>
        <a:xfrm>
          <a:off x="7670800" y="13403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17069</xdr:rowOff>
    </xdr:from>
    <xdr:to>
      <xdr:col>50</xdr:col>
      <xdr:colOff>114300</xdr:colOff>
      <xdr:row>80</xdr:row>
      <xdr:rowOff>39472</xdr:rowOff>
    </xdr:to>
    <xdr:cxnSp macro="">
      <xdr:nvCxnSpPr>
        <xdr:cNvPr id="363" name="直線コネクタ 362"/>
        <xdr:cNvCxnSpPr/>
      </xdr:nvCxnSpPr>
      <xdr:spPr>
        <a:xfrm flipV="1">
          <a:off x="7713980" y="13428269"/>
          <a:ext cx="78232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38964</xdr:rowOff>
    </xdr:from>
    <xdr:to>
      <xdr:col>41</xdr:col>
      <xdr:colOff>101600</xdr:colOff>
      <xdr:row>80</xdr:row>
      <xdr:rowOff>140564</xdr:rowOff>
    </xdr:to>
    <xdr:sp macro="" textlink="">
      <xdr:nvSpPr>
        <xdr:cNvPr id="364" name="楕円 363"/>
        <xdr:cNvSpPr/>
      </xdr:nvSpPr>
      <xdr:spPr>
        <a:xfrm>
          <a:off x="6873240" y="134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39472</xdr:rowOff>
    </xdr:from>
    <xdr:to>
      <xdr:col>45</xdr:col>
      <xdr:colOff>177800</xdr:colOff>
      <xdr:row>80</xdr:row>
      <xdr:rowOff>89764</xdr:rowOff>
    </xdr:to>
    <xdr:cxnSp macro="">
      <xdr:nvCxnSpPr>
        <xdr:cNvPr id="365" name="直線コネクタ 364"/>
        <xdr:cNvCxnSpPr/>
      </xdr:nvCxnSpPr>
      <xdr:spPr>
        <a:xfrm flipV="1">
          <a:off x="6924040" y="13450672"/>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153721</xdr:rowOff>
    </xdr:from>
    <xdr:to>
      <xdr:col>36</xdr:col>
      <xdr:colOff>165100</xdr:colOff>
      <xdr:row>84</xdr:row>
      <xdr:rowOff>83871</xdr:rowOff>
    </xdr:to>
    <xdr:sp macro="" textlink="">
      <xdr:nvSpPr>
        <xdr:cNvPr id="366" name="楕円 365"/>
        <xdr:cNvSpPr/>
      </xdr:nvSpPr>
      <xdr:spPr>
        <a:xfrm>
          <a:off x="6098540" y="14067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89764</xdr:rowOff>
    </xdr:from>
    <xdr:to>
      <xdr:col>41</xdr:col>
      <xdr:colOff>50800</xdr:colOff>
      <xdr:row>84</xdr:row>
      <xdr:rowOff>33071</xdr:rowOff>
    </xdr:to>
    <xdr:cxnSp macro="">
      <xdr:nvCxnSpPr>
        <xdr:cNvPr id="367" name="直線コネクタ 366"/>
        <xdr:cNvCxnSpPr/>
      </xdr:nvCxnSpPr>
      <xdr:spPr>
        <a:xfrm flipV="1">
          <a:off x="6149340" y="13500964"/>
          <a:ext cx="774700" cy="6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54424</xdr:rowOff>
    </xdr:from>
    <xdr:ext cx="469744" cy="259045"/>
    <xdr:sp macro="" textlink="">
      <xdr:nvSpPr>
        <xdr:cNvPr id="368" name="n_1aveValue【公営住宅】&#10;一人当たり面積"/>
        <xdr:cNvSpPr txBox="1"/>
      </xdr:nvSpPr>
      <xdr:spPr>
        <a:xfrm>
          <a:off x="8271587" y="1413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68597</xdr:rowOff>
    </xdr:from>
    <xdr:ext cx="469744" cy="259045"/>
    <xdr:sp macro="" textlink="">
      <xdr:nvSpPr>
        <xdr:cNvPr id="369" name="n_2aveValue【公営住宅】&#10;一人当たり面積"/>
        <xdr:cNvSpPr txBox="1"/>
      </xdr:nvSpPr>
      <xdr:spPr>
        <a:xfrm>
          <a:off x="7509587"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43451</xdr:rowOff>
    </xdr:from>
    <xdr:ext cx="469744" cy="259045"/>
    <xdr:sp macro="" textlink="">
      <xdr:nvSpPr>
        <xdr:cNvPr id="370" name="n_3aveValue【公営住宅】&#10;一人当たり面積"/>
        <xdr:cNvSpPr txBox="1"/>
      </xdr:nvSpPr>
      <xdr:spPr>
        <a:xfrm>
          <a:off x="6712027" y="1412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137634</xdr:rowOff>
    </xdr:from>
    <xdr:ext cx="469744" cy="259045"/>
    <xdr:sp macro="" textlink="">
      <xdr:nvSpPr>
        <xdr:cNvPr id="371" name="n_4aveValue【公営住宅】&#10;一人当たり面積"/>
        <xdr:cNvSpPr txBox="1"/>
      </xdr:nvSpPr>
      <xdr:spPr>
        <a:xfrm>
          <a:off x="5937327" y="1421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84396</xdr:rowOff>
    </xdr:from>
    <xdr:ext cx="469744" cy="259045"/>
    <xdr:sp macro="" textlink="">
      <xdr:nvSpPr>
        <xdr:cNvPr id="372" name="n_1mainValue【公営住宅】&#10;一人当たり面積"/>
        <xdr:cNvSpPr txBox="1"/>
      </xdr:nvSpPr>
      <xdr:spPr>
        <a:xfrm>
          <a:off x="8271587" y="131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106799</xdr:rowOff>
    </xdr:from>
    <xdr:ext cx="469744" cy="259045"/>
    <xdr:sp macro="" textlink="">
      <xdr:nvSpPr>
        <xdr:cNvPr id="373" name="n_2mainValue【公営住宅】&#10;一人当たり面積"/>
        <xdr:cNvSpPr txBox="1"/>
      </xdr:nvSpPr>
      <xdr:spPr>
        <a:xfrm>
          <a:off x="7509587" y="131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157091</xdr:rowOff>
    </xdr:from>
    <xdr:ext cx="469744" cy="259045"/>
    <xdr:sp macro="" textlink="">
      <xdr:nvSpPr>
        <xdr:cNvPr id="374" name="n_3mainValue【公営住宅】&#10;一人当たり面積"/>
        <xdr:cNvSpPr txBox="1"/>
      </xdr:nvSpPr>
      <xdr:spPr>
        <a:xfrm>
          <a:off x="6712027" y="1323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100398</xdr:rowOff>
    </xdr:from>
    <xdr:ext cx="469744" cy="259045"/>
    <xdr:sp macro="" textlink="">
      <xdr:nvSpPr>
        <xdr:cNvPr id="375" name="n_4mainValue【公営住宅】&#10;一人当たり面積"/>
        <xdr:cNvSpPr txBox="1"/>
      </xdr:nvSpPr>
      <xdr:spPr>
        <a:xfrm>
          <a:off x="5937327" y="1384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59055</xdr:rowOff>
    </xdr:from>
    <xdr:to>
      <xdr:col>24</xdr:col>
      <xdr:colOff>62865</xdr:colOff>
      <xdr:row>108</xdr:row>
      <xdr:rowOff>118111</xdr:rowOff>
    </xdr:to>
    <xdr:cxnSp macro="">
      <xdr:nvCxnSpPr>
        <xdr:cNvPr id="400" name="直線コネクタ 399"/>
        <xdr:cNvCxnSpPr/>
      </xdr:nvCxnSpPr>
      <xdr:spPr>
        <a:xfrm flipV="1">
          <a:off x="4086225" y="16823055"/>
          <a:ext cx="0" cy="140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121938</xdr:rowOff>
    </xdr:from>
    <xdr:ext cx="405111" cy="259045"/>
    <xdr:sp macro="" textlink="">
      <xdr:nvSpPr>
        <xdr:cNvPr id="401" name="【港湾・漁港】&#10;有形固定資産減価償却率最小値テキスト"/>
        <xdr:cNvSpPr txBox="1"/>
      </xdr:nvSpPr>
      <xdr:spPr>
        <a:xfrm>
          <a:off x="4124960" y="18227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118111</xdr:rowOff>
    </xdr:from>
    <xdr:to>
      <xdr:col>24</xdr:col>
      <xdr:colOff>152400</xdr:colOff>
      <xdr:row>108</xdr:row>
      <xdr:rowOff>118111</xdr:rowOff>
    </xdr:to>
    <xdr:cxnSp macro="">
      <xdr:nvCxnSpPr>
        <xdr:cNvPr id="402" name="直線コネクタ 401"/>
        <xdr:cNvCxnSpPr/>
      </xdr:nvCxnSpPr>
      <xdr:spPr>
        <a:xfrm>
          <a:off x="4020820" y="18223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5732</xdr:rowOff>
    </xdr:from>
    <xdr:ext cx="405111" cy="259045"/>
    <xdr:sp macro="" textlink="">
      <xdr:nvSpPr>
        <xdr:cNvPr id="403" name="【港湾・漁港】&#10;有形固定資産減価償却率最大値テキスト"/>
        <xdr:cNvSpPr txBox="1"/>
      </xdr:nvSpPr>
      <xdr:spPr>
        <a:xfrm>
          <a:off x="4124960" y="16602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59055</xdr:rowOff>
    </xdr:from>
    <xdr:to>
      <xdr:col>24</xdr:col>
      <xdr:colOff>152400</xdr:colOff>
      <xdr:row>100</xdr:row>
      <xdr:rowOff>59055</xdr:rowOff>
    </xdr:to>
    <xdr:cxnSp macro="">
      <xdr:nvCxnSpPr>
        <xdr:cNvPr id="404" name="直線コネクタ 403"/>
        <xdr:cNvCxnSpPr/>
      </xdr:nvCxnSpPr>
      <xdr:spPr>
        <a:xfrm>
          <a:off x="4020820" y="1682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405" name="【港湾・漁港】&#10;有形固定資産減価償却率平均値テキスト"/>
        <xdr:cNvSpPr txBox="1"/>
      </xdr:nvSpPr>
      <xdr:spPr>
        <a:xfrm>
          <a:off x="4124960" y="17495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06" name="フローチャート: 判断 405"/>
        <xdr:cNvSpPr/>
      </xdr:nvSpPr>
      <xdr:spPr>
        <a:xfrm>
          <a:off x="403606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69214</xdr:rowOff>
    </xdr:from>
    <xdr:to>
      <xdr:col>20</xdr:col>
      <xdr:colOff>38100</xdr:colOff>
      <xdr:row>103</xdr:row>
      <xdr:rowOff>170814</xdr:rowOff>
    </xdr:to>
    <xdr:sp macro="" textlink="">
      <xdr:nvSpPr>
        <xdr:cNvPr id="407" name="フローチャート: 判断 406"/>
        <xdr:cNvSpPr/>
      </xdr:nvSpPr>
      <xdr:spPr>
        <a:xfrm>
          <a:off x="3312160" y="173361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408" name="フローチャート: 判断 407"/>
        <xdr:cNvSpPr/>
      </xdr:nvSpPr>
      <xdr:spPr>
        <a:xfrm>
          <a:off x="2514600" y="174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409" name="フローチャート: 判断 408"/>
        <xdr:cNvSpPr/>
      </xdr:nvSpPr>
      <xdr:spPr>
        <a:xfrm>
          <a:off x="173990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0" name="フローチャート: 判断 409"/>
        <xdr:cNvSpPr/>
      </xdr:nvSpPr>
      <xdr:spPr>
        <a:xfrm>
          <a:off x="96520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78739</xdr:rowOff>
    </xdr:from>
    <xdr:to>
      <xdr:col>24</xdr:col>
      <xdr:colOff>114300</xdr:colOff>
      <xdr:row>103</xdr:row>
      <xdr:rowOff>8889</xdr:rowOff>
    </xdr:to>
    <xdr:sp macro="" textlink="">
      <xdr:nvSpPr>
        <xdr:cNvPr id="416" name="楕円 415"/>
        <xdr:cNvSpPr/>
      </xdr:nvSpPr>
      <xdr:spPr>
        <a:xfrm>
          <a:off x="4036060" y="17178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101616</xdr:rowOff>
    </xdr:from>
    <xdr:ext cx="405111" cy="259045"/>
    <xdr:sp macro="" textlink="">
      <xdr:nvSpPr>
        <xdr:cNvPr id="417" name="【港湾・漁港】&#10;有形固定資産減価償却率該当値テキスト"/>
        <xdr:cNvSpPr txBox="1"/>
      </xdr:nvSpPr>
      <xdr:spPr>
        <a:xfrm>
          <a:off x="4124960" y="1703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55880</xdr:rowOff>
    </xdr:from>
    <xdr:to>
      <xdr:col>20</xdr:col>
      <xdr:colOff>38100</xdr:colOff>
      <xdr:row>102</xdr:row>
      <xdr:rowOff>157480</xdr:rowOff>
    </xdr:to>
    <xdr:sp macro="" textlink="">
      <xdr:nvSpPr>
        <xdr:cNvPr id="418" name="楕円 417"/>
        <xdr:cNvSpPr/>
      </xdr:nvSpPr>
      <xdr:spPr>
        <a:xfrm>
          <a:off x="3312160" y="17155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106680</xdr:rowOff>
    </xdr:from>
    <xdr:to>
      <xdr:col>24</xdr:col>
      <xdr:colOff>63500</xdr:colOff>
      <xdr:row>102</xdr:row>
      <xdr:rowOff>129539</xdr:rowOff>
    </xdr:to>
    <xdr:cxnSp macro="">
      <xdr:nvCxnSpPr>
        <xdr:cNvPr id="419" name="直線コネクタ 418"/>
        <xdr:cNvCxnSpPr/>
      </xdr:nvCxnSpPr>
      <xdr:spPr>
        <a:xfrm>
          <a:off x="3355340" y="17205960"/>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46355</xdr:rowOff>
    </xdr:from>
    <xdr:to>
      <xdr:col>15</xdr:col>
      <xdr:colOff>101600</xdr:colOff>
      <xdr:row>104</xdr:row>
      <xdr:rowOff>147955</xdr:rowOff>
    </xdr:to>
    <xdr:sp macro="" textlink="">
      <xdr:nvSpPr>
        <xdr:cNvPr id="420" name="楕円 419"/>
        <xdr:cNvSpPr/>
      </xdr:nvSpPr>
      <xdr:spPr>
        <a:xfrm>
          <a:off x="2514600" y="17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106680</xdr:rowOff>
    </xdr:from>
    <xdr:to>
      <xdr:col>19</xdr:col>
      <xdr:colOff>177800</xdr:colOff>
      <xdr:row>104</xdr:row>
      <xdr:rowOff>97155</xdr:rowOff>
    </xdr:to>
    <xdr:cxnSp macro="">
      <xdr:nvCxnSpPr>
        <xdr:cNvPr id="421" name="直線コネクタ 420"/>
        <xdr:cNvCxnSpPr/>
      </xdr:nvCxnSpPr>
      <xdr:spPr>
        <a:xfrm flipV="1">
          <a:off x="2565400" y="17205960"/>
          <a:ext cx="78994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422" name="楕円 421"/>
        <xdr:cNvSpPr/>
      </xdr:nvSpPr>
      <xdr:spPr>
        <a:xfrm>
          <a:off x="173990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104</xdr:row>
      <xdr:rowOff>97155</xdr:rowOff>
    </xdr:to>
    <xdr:cxnSp macro="">
      <xdr:nvCxnSpPr>
        <xdr:cNvPr id="423" name="直線コネクタ 422"/>
        <xdr:cNvCxnSpPr/>
      </xdr:nvCxnSpPr>
      <xdr:spPr>
        <a:xfrm>
          <a:off x="1790700" y="17487899"/>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88264</xdr:rowOff>
    </xdr:from>
    <xdr:to>
      <xdr:col>6</xdr:col>
      <xdr:colOff>38100</xdr:colOff>
      <xdr:row>106</xdr:row>
      <xdr:rowOff>18414</xdr:rowOff>
    </xdr:to>
    <xdr:sp macro="" textlink="">
      <xdr:nvSpPr>
        <xdr:cNvPr id="424" name="楕円 423"/>
        <xdr:cNvSpPr/>
      </xdr:nvSpPr>
      <xdr:spPr>
        <a:xfrm>
          <a:off x="965200" y="17690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53339</xdr:rowOff>
    </xdr:from>
    <xdr:to>
      <xdr:col>10</xdr:col>
      <xdr:colOff>114300</xdr:colOff>
      <xdr:row>105</xdr:row>
      <xdr:rowOff>139064</xdr:rowOff>
    </xdr:to>
    <xdr:cxnSp macro="">
      <xdr:nvCxnSpPr>
        <xdr:cNvPr id="425" name="直線コネクタ 424"/>
        <xdr:cNvCxnSpPr/>
      </xdr:nvCxnSpPr>
      <xdr:spPr>
        <a:xfrm flipV="1">
          <a:off x="1008380" y="17487899"/>
          <a:ext cx="78232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161941</xdr:rowOff>
    </xdr:from>
    <xdr:ext cx="405111" cy="259045"/>
    <xdr:sp macro="" textlink="">
      <xdr:nvSpPr>
        <xdr:cNvPr id="426" name="n_1aveValue【港湾・漁港】&#10;有形固定資産減価償却率"/>
        <xdr:cNvSpPr txBox="1"/>
      </xdr:nvSpPr>
      <xdr:spPr>
        <a:xfrm>
          <a:off x="3170564" y="1742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427" name="n_2aveValue【港湾・漁港】&#10;有形固定資産減価償却率"/>
        <xdr:cNvSpPr txBox="1"/>
      </xdr:nvSpPr>
      <xdr:spPr>
        <a:xfrm>
          <a:off x="2385704" y="1759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428" name="n_3aveValue【港湾・漁港】&#10;有形固定資産減価償却率"/>
        <xdr:cNvSpPr txBox="1"/>
      </xdr:nvSpPr>
      <xdr:spPr>
        <a:xfrm>
          <a:off x="161100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9" name="n_4aveValue【港湾・漁港】&#10;有形固定資産減価償却率"/>
        <xdr:cNvSpPr txBox="1"/>
      </xdr:nvSpPr>
      <xdr:spPr>
        <a:xfrm>
          <a:off x="83630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2557</xdr:rowOff>
    </xdr:from>
    <xdr:ext cx="405111" cy="259045"/>
    <xdr:sp macro="" textlink="">
      <xdr:nvSpPr>
        <xdr:cNvPr id="430" name="n_1mainValue【港湾・漁港】&#10;有形固定資産減価償却率"/>
        <xdr:cNvSpPr txBox="1"/>
      </xdr:nvSpPr>
      <xdr:spPr>
        <a:xfrm>
          <a:off x="317056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164482</xdr:rowOff>
    </xdr:from>
    <xdr:ext cx="405111" cy="259045"/>
    <xdr:sp macro="" textlink="">
      <xdr:nvSpPr>
        <xdr:cNvPr id="431" name="n_2mainValue【港湾・漁港】&#10;有形固定資産減価償却率"/>
        <xdr:cNvSpPr txBox="1"/>
      </xdr:nvSpPr>
      <xdr:spPr>
        <a:xfrm>
          <a:off x="2385704" y="172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120666</xdr:rowOff>
    </xdr:from>
    <xdr:ext cx="405111" cy="259045"/>
    <xdr:sp macro="" textlink="">
      <xdr:nvSpPr>
        <xdr:cNvPr id="432" name="n_3mainValue【港湾・漁港】&#10;有形固定資産減価償却率"/>
        <xdr:cNvSpPr txBox="1"/>
      </xdr:nvSpPr>
      <xdr:spPr>
        <a:xfrm>
          <a:off x="161100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9541</xdr:rowOff>
    </xdr:from>
    <xdr:ext cx="405111" cy="259045"/>
    <xdr:sp macro="" textlink="">
      <xdr:nvSpPr>
        <xdr:cNvPr id="433" name="n_4mainValue【港湾・漁港】&#10;有形固定資産減価償却率"/>
        <xdr:cNvSpPr txBox="1"/>
      </xdr:nvSpPr>
      <xdr:spPr>
        <a:xfrm>
          <a:off x="836304" y="1777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4" name="直線コネクタ 44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5" name="テキスト ボックス 444"/>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6" name="直線コネクタ 44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7" name="テキスト ボックス 446"/>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8" name="直線コネクタ 44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9" name="テキスト ボックス 448"/>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0" name="直線コネクタ 44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1" name="テキスト ボックス 450"/>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2" name="直線コネクタ 45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3" name="テキスト ボックス 452"/>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4" name="直線コネクタ 45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5" name="テキスト ボックス 454"/>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58762</xdr:rowOff>
    </xdr:from>
    <xdr:to>
      <xdr:col>54</xdr:col>
      <xdr:colOff>189865</xdr:colOff>
      <xdr:row>109</xdr:row>
      <xdr:rowOff>28884</xdr:rowOff>
    </xdr:to>
    <xdr:cxnSp macro="">
      <xdr:nvCxnSpPr>
        <xdr:cNvPr id="459" name="直線コネクタ 458"/>
        <xdr:cNvCxnSpPr/>
      </xdr:nvCxnSpPr>
      <xdr:spPr>
        <a:xfrm flipV="1">
          <a:off x="9219565" y="16822762"/>
          <a:ext cx="0" cy="14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32711</xdr:rowOff>
    </xdr:from>
    <xdr:ext cx="469744" cy="259045"/>
    <xdr:sp macro="" textlink="">
      <xdr:nvSpPr>
        <xdr:cNvPr id="460" name="【港湾・漁港】&#10;一人当たり有形固定資産（償却資産）額最小値テキスト"/>
        <xdr:cNvSpPr txBox="1"/>
      </xdr:nvSpPr>
      <xdr:spPr>
        <a:xfrm>
          <a:off x="9258300" y="1830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28884</xdr:rowOff>
    </xdr:from>
    <xdr:to>
      <xdr:col>55</xdr:col>
      <xdr:colOff>88900</xdr:colOff>
      <xdr:row>109</xdr:row>
      <xdr:rowOff>28884</xdr:rowOff>
    </xdr:to>
    <xdr:cxnSp macro="">
      <xdr:nvCxnSpPr>
        <xdr:cNvPr id="461" name="直線コネクタ 460"/>
        <xdr:cNvCxnSpPr/>
      </xdr:nvCxnSpPr>
      <xdr:spPr>
        <a:xfrm>
          <a:off x="9154160" y="18301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5439</xdr:rowOff>
    </xdr:from>
    <xdr:ext cx="690189" cy="259045"/>
    <xdr:sp macro="" textlink="">
      <xdr:nvSpPr>
        <xdr:cNvPr id="462" name="【港湾・漁港】&#10;一人当たり有形固定資産（償却資産）額最大値テキスト"/>
        <xdr:cNvSpPr txBox="1"/>
      </xdr:nvSpPr>
      <xdr:spPr>
        <a:xfrm>
          <a:off x="9258300" y="166017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58762</xdr:rowOff>
    </xdr:from>
    <xdr:to>
      <xdr:col>55</xdr:col>
      <xdr:colOff>88900</xdr:colOff>
      <xdr:row>100</xdr:row>
      <xdr:rowOff>58762</xdr:rowOff>
    </xdr:to>
    <xdr:cxnSp macro="">
      <xdr:nvCxnSpPr>
        <xdr:cNvPr id="463" name="直線コネクタ 462"/>
        <xdr:cNvCxnSpPr/>
      </xdr:nvCxnSpPr>
      <xdr:spPr>
        <a:xfrm>
          <a:off x="9154160" y="16822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156742</xdr:rowOff>
    </xdr:from>
    <xdr:ext cx="599010" cy="259045"/>
    <xdr:sp macro="" textlink="">
      <xdr:nvSpPr>
        <xdr:cNvPr id="464" name="【港湾・漁港】&#10;一人当たり有形固定資産（償却資産）額平均値テキスト"/>
        <xdr:cNvSpPr txBox="1"/>
      </xdr:nvSpPr>
      <xdr:spPr>
        <a:xfrm>
          <a:off x="9258300" y="17758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133865</xdr:rowOff>
    </xdr:from>
    <xdr:to>
      <xdr:col>55</xdr:col>
      <xdr:colOff>50800</xdr:colOff>
      <xdr:row>107</xdr:row>
      <xdr:rowOff>64015</xdr:rowOff>
    </xdr:to>
    <xdr:sp macro="" textlink="">
      <xdr:nvSpPr>
        <xdr:cNvPr id="465" name="フローチャート: 判断 464"/>
        <xdr:cNvSpPr/>
      </xdr:nvSpPr>
      <xdr:spPr>
        <a:xfrm>
          <a:off x="9192260" y="17903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49552</xdr:rowOff>
    </xdr:from>
    <xdr:to>
      <xdr:col>50</xdr:col>
      <xdr:colOff>165100</xdr:colOff>
      <xdr:row>108</xdr:row>
      <xdr:rowOff>151152</xdr:rowOff>
    </xdr:to>
    <xdr:sp macro="" textlink="">
      <xdr:nvSpPr>
        <xdr:cNvPr id="466" name="フローチャート: 判断 465"/>
        <xdr:cNvSpPr/>
      </xdr:nvSpPr>
      <xdr:spPr>
        <a:xfrm>
          <a:off x="8445500" y="181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68932</xdr:rowOff>
    </xdr:from>
    <xdr:to>
      <xdr:col>46</xdr:col>
      <xdr:colOff>38100</xdr:colOff>
      <xdr:row>108</xdr:row>
      <xdr:rowOff>170532</xdr:rowOff>
    </xdr:to>
    <xdr:sp macro="" textlink="">
      <xdr:nvSpPr>
        <xdr:cNvPr id="467" name="フローチャート: 判断 466"/>
        <xdr:cNvSpPr/>
      </xdr:nvSpPr>
      <xdr:spPr>
        <a:xfrm>
          <a:off x="7670800" y="18174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70365</xdr:rowOff>
    </xdr:from>
    <xdr:to>
      <xdr:col>41</xdr:col>
      <xdr:colOff>101600</xdr:colOff>
      <xdr:row>109</xdr:row>
      <xdr:rowOff>515</xdr:rowOff>
    </xdr:to>
    <xdr:sp macro="" textlink="">
      <xdr:nvSpPr>
        <xdr:cNvPr id="468" name="フローチャート: 判断 467"/>
        <xdr:cNvSpPr/>
      </xdr:nvSpPr>
      <xdr:spPr>
        <a:xfrm>
          <a:off x="6873240" y="18175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79670</xdr:rowOff>
    </xdr:from>
    <xdr:to>
      <xdr:col>36</xdr:col>
      <xdr:colOff>165100</xdr:colOff>
      <xdr:row>109</xdr:row>
      <xdr:rowOff>9820</xdr:rowOff>
    </xdr:to>
    <xdr:sp macro="" textlink="">
      <xdr:nvSpPr>
        <xdr:cNvPr id="469" name="フローチャート: 判断 468"/>
        <xdr:cNvSpPr/>
      </xdr:nvSpPr>
      <xdr:spPr>
        <a:xfrm>
          <a:off x="6098540" y="181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138181</xdr:rowOff>
    </xdr:from>
    <xdr:to>
      <xdr:col>55</xdr:col>
      <xdr:colOff>50800</xdr:colOff>
      <xdr:row>108</xdr:row>
      <xdr:rowOff>68331</xdr:rowOff>
    </xdr:to>
    <xdr:sp macro="" textlink="">
      <xdr:nvSpPr>
        <xdr:cNvPr id="475" name="楕円 474"/>
        <xdr:cNvSpPr/>
      </xdr:nvSpPr>
      <xdr:spPr>
        <a:xfrm>
          <a:off x="9192260" y="180756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116608</xdr:rowOff>
    </xdr:from>
    <xdr:ext cx="599010" cy="259045"/>
    <xdr:sp macro="" textlink="">
      <xdr:nvSpPr>
        <xdr:cNvPr id="476" name="【港湾・漁港】&#10;一人当たり有形固定資産（償却資産）額該当値テキスト"/>
        <xdr:cNvSpPr txBox="1"/>
      </xdr:nvSpPr>
      <xdr:spPr>
        <a:xfrm>
          <a:off x="9258300" y="1805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147340</xdr:rowOff>
    </xdr:from>
    <xdr:to>
      <xdr:col>50</xdr:col>
      <xdr:colOff>165100</xdr:colOff>
      <xdr:row>108</xdr:row>
      <xdr:rowOff>77490</xdr:rowOff>
    </xdr:to>
    <xdr:sp macro="" textlink="">
      <xdr:nvSpPr>
        <xdr:cNvPr id="477" name="楕円 476"/>
        <xdr:cNvSpPr/>
      </xdr:nvSpPr>
      <xdr:spPr>
        <a:xfrm>
          <a:off x="8445500" y="1808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17531</xdr:rowOff>
    </xdr:from>
    <xdr:to>
      <xdr:col>55</xdr:col>
      <xdr:colOff>0</xdr:colOff>
      <xdr:row>108</xdr:row>
      <xdr:rowOff>26690</xdr:rowOff>
    </xdr:to>
    <xdr:cxnSp macro="">
      <xdr:nvCxnSpPr>
        <xdr:cNvPr id="478" name="直線コネクタ 477"/>
        <xdr:cNvCxnSpPr/>
      </xdr:nvCxnSpPr>
      <xdr:spPr>
        <a:xfrm flipV="1">
          <a:off x="8496300" y="18122651"/>
          <a:ext cx="7239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35193</xdr:rowOff>
    </xdr:from>
    <xdr:to>
      <xdr:col>46</xdr:col>
      <xdr:colOff>38100</xdr:colOff>
      <xdr:row>108</xdr:row>
      <xdr:rowOff>136793</xdr:rowOff>
    </xdr:to>
    <xdr:sp macro="" textlink="">
      <xdr:nvSpPr>
        <xdr:cNvPr id="479" name="楕円 478"/>
        <xdr:cNvSpPr/>
      </xdr:nvSpPr>
      <xdr:spPr>
        <a:xfrm>
          <a:off x="7670800" y="18140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26690</xdr:rowOff>
    </xdr:from>
    <xdr:to>
      <xdr:col>50</xdr:col>
      <xdr:colOff>114300</xdr:colOff>
      <xdr:row>108</xdr:row>
      <xdr:rowOff>85993</xdr:rowOff>
    </xdr:to>
    <xdr:cxnSp macro="">
      <xdr:nvCxnSpPr>
        <xdr:cNvPr id="480" name="直線コネクタ 479"/>
        <xdr:cNvCxnSpPr/>
      </xdr:nvCxnSpPr>
      <xdr:spPr>
        <a:xfrm flipV="1">
          <a:off x="7713980" y="18131810"/>
          <a:ext cx="78232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38170</xdr:rowOff>
    </xdr:from>
    <xdr:to>
      <xdr:col>41</xdr:col>
      <xdr:colOff>101600</xdr:colOff>
      <xdr:row>108</xdr:row>
      <xdr:rowOff>139770</xdr:rowOff>
    </xdr:to>
    <xdr:sp macro="" textlink="">
      <xdr:nvSpPr>
        <xdr:cNvPr id="481" name="楕円 480"/>
        <xdr:cNvSpPr/>
      </xdr:nvSpPr>
      <xdr:spPr>
        <a:xfrm>
          <a:off x="6873240" y="1814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85993</xdr:rowOff>
    </xdr:from>
    <xdr:to>
      <xdr:col>45</xdr:col>
      <xdr:colOff>177800</xdr:colOff>
      <xdr:row>108</xdr:row>
      <xdr:rowOff>88970</xdr:rowOff>
    </xdr:to>
    <xdr:cxnSp macro="">
      <xdr:nvCxnSpPr>
        <xdr:cNvPr id="482" name="直線コネクタ 481"/>
        <xdr:cNvCxnSpPr/>
      </xdr:nvCxnSpPr>
      <xdr:spPr>
        <a:xfrm flipV="1">
          <a:off x="6924040" y="18191113"/>
          <a:ext cx="78994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64934</xdr:rowOff>
    </xdr:from>
    <xdr:to>
      <xdr:col>36</xdr:col>
      <xdr:colOff>165100</xdr:colOff>
      <xdr:row>108</xdr:row>
      <xdr:rowOff>166534</xdr:rowOff>
    </xdr:to>
    <xdr:sp macro="" textlink="">
      <xdr:nvSpPr>
        <xdr:cNvPr id="483" name="楕円 482"/>
        <xdr:cNvSpPr/>
      </xdr:nvSpPr>
      <xdr:spPr>
        <a:xfrm>
          <a:off x="6098540" y="181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88970</xdr:rowOff>
    </xdr:from>
    <xdr:to>
      <xdr:col>41</xdr:col>
      <xdr:colOff>50800</xdr:colOff>
      <xdr:row>108</xdr:row>
      <xdr:rowOff>115734</xdr:rowOff>
    </xdr:to>
    <xdr:cxnSp macro="">
      <xdr:nvCxnSpPr>
        <xdr:cNvPr id="484" name="直線コネクタ 483"/>
        <xdr:cNvCxnSpPr/>
      </xdr:nvCxnSpPr>
      <xdr:spPr>
        <a:xfrm flipV="1">
          <a:off x="6149340" y="18194090"/>
          <a:ext cx="774700" cy="2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142279</xdr:rowOff>
    </xdr:from>
    <xdr:ext cx="534377" cy="259045"/>
    <xdr:sp macro="" textlink="">
      <xdr:nvSpPr>
        <xdr:cNvPr id="485" name="n_1aveValue【港湾・漁港】&#10;一人当たり有形固定資産（償却資産）額"/>
        <xdr:cNvSpPr txBox="1"/>
      </xdr:nvSpPr>
      <xdr:spPr>
        <a:xfrm>
          <a:off x="8239271" y="182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161659</xdr:rowOff>
    </xdr:from>
    <xdr:ext cx="534377" cy="259045"/>
    <xdr:sp macro="" textlink="">
      <xdr:nvSpPr>
        <xdr:cNvPr id="486" name="n_2aveValue【港湾・漁港】&#10;一人当たり有形固定資産（償却資産）額"/>
        <xdr:cNvSpPr txBox="1"/>
      </xdr:nvSpPr>
      <xdr:spPr>
        <a:xfrm>
          <a:off x="7477271" y="1826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163092</xdr:rowOff>
    </xdr:from>
    <xdr:ext cx="534377" cy="259045"/>
    <xdr:sp macro="" textlink="">
      <xdr:nvSpPr>
        <xdr:cNvPr id="487" name="n_3aveValue【港湾・漁港】&#10;一人当たり有形固定資産（償却資産）額"/>
        <xdr:cNvSpPr txBox="1"/>
      </xdr:nvSpPr>
      <xdr:spPr>
        <a:xfrm>
          <a:off x="6702571" y="1826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947</xdr:rowOff>
    </xdr:from>
    <xdr:ext cx="534377" cy="259045"/>
    <xdr:sp macro="" textlink="">
      <xdr:nvSpPr>
        <xdr:cNvPr id="488" name="n_4aveValue【港湾・漁港】&#10;一人当たり有形固定資産（償却資産）額"/>
        <xdr:cNvSpPr txBox="1"/>
      </xdr:nvSpPr>
      <xdr:spPr>
        <a:xfrm>
          <a:off x="5905011" y="18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94017</xdr:rowOff>
    </xdr:from>
    <xdr:ext cx="599010" cy="259045"/>
    <xdr:sp macro="" textlink="">
      <xdr:nvSpPr>
        <xdr:cNvPr id="489" name="n_1mainValue【港湾・漁港】&#10;一人当たり有形固定資産（償却資産）額"/>
        <xdr:cNvSpPr txBox="1"/>
      </xdr:nvSpPr>
      <xdr:spPr>
        <a:xfrm>
          <a:off x="8214575" y="1786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153320</xdr:rowOff>
    </xdr:from>
    <xdr:ext cx="599010" cy="259045"/>
    <xdr:sp macro="" textlink="">
      <xdr:nvSpPr>
        <xdr:cNvPr id="490" name="n_2mainValue【港湾・漁港】&#10;一人当たり有形固定資産（償却資産）額"/>
        <xdr:cNvSpPr txBox="1"/>
      </xdr:nvSpPr>
      <xdr:spPr>
        <a:xfrm>
          <a:off x="7444955" y="1792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156297</xdr:rowOff>
    </xdr:from>
    <xdr:ext cx="599010" cy="259045"/>
    <xdr:sp macro="" textlink="">
      <xdr:nvSpPr>
        <xdr:cNvPr id="491" name="n_3mainValue【港湾・漁港】&#10;一人当たり有形固定資産（償却資産）額"/>
        <xdr:cNvSpPr txBox="1"/>
      </xdr:nvSpPr>
      <xdr:spPr>
        <a:xfrm>
          <a:off x="6670255" y="17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11611</xdr:rowOff>
    </xdr:from>
    <xdr:ext cx="534377" cy="259045"/>
    <xdr:sp macro="" textlink="">
      <xdr:nvSpPr>
        <xdr:cNvPr id="492" name="n_4mainValue【港湾・漁港】&#10;一人当たり有形固定資産（償却資産）額"/>
        <xdr:cNvSpPr txBox="1"/>
      </xdr:nvSpPr>
      <xdr:spPr>
        <a:xfrm>
          <a:off x="5905011" y="179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517" name="直線コネクタ 516"/>
        <xdr:cNvCxnSpPr/>
      </xdr:nvCxnSpPr>
      <xdr:spPr>
        <a:xfrm flipV="1">
          <a:off x="14375764" y="557593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520" name="【認定こども園・幼稚園・保育所】&#10;有形固定資産減価償却率最大値テキスト"/>
        <xdr:cNvSpPr txBox="1"/>
      </xdr:nvSpPr>
      <xdr:spPr>
        <a:xfrm>
          <a:off x="1441450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521" name="直線コネクタ 520"/>
        <xdr:cNvCxnSpPr/>
      </xdr:nvCxnSpPr>
      <xdr:spPr>
        <a:xfrm>
          <a:off x="1428750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522" name="【認定こども園・幼稚園・保育所】&#10;有形固定資産減価償却率平均値テキスト"/>
        <xdr:cNvSpPr txBox="1"/>
      </xdr:nvSpPr>
      <xdr:spPr>
        <a:xfrm>
          <a:off x="14414500" y="616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523" name="フローチャート: 判断 522"/>
        <xdr:cNvSpPr/>
      </xdr:nvSpPr>
      <xdr:spPr>
        <a:xfrm>
          <a:off x="14325600" y="6311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524" name="フローチャート: 判断 523"/>
        <xdr:cNvSpPr/>
      </xdr:nvSpPr>
      <xdr:spPr>
        <a:xfrm>
          <a:off x="1357884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525" name="フローチャート: 判断 524"/>
        <xdr:cNvSpPr/>
      </xdr:nvSpPr>
      <xdr:spPr>
        <a:xfrm>
          <a:off x="1280414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526" name="フローチャート: 判断 525"/>
        <xdr:cNvSpPr/>
      </xdr:nvSpPr>
      <xdr:spPr>
        <a:xfrm>
          <a:off x="12029440" y="6222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527" name="フローチャート: 判断 526"/>
        <xdr:cNvSpPr/>
      </xdr:nvSpPr>
      <xdr:spPr>
        <a:xfrm>
          <a:off x="1123188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137795</xdr:rowOff>
    </xdr:from>
    <xdr:to>
      <xdr:col>85</xdr:col>
      <xdr:colOff>177800</xdr:colOff>
      <xdr:row>42</xdr:row>
      <xdr:rowOff>67945</xdr:rowOff>
    </xdr:to>
    <xdr:sp macro="" textlink="">
      <xdr:nvSpPr>
        <xdr:cNvPr id="533" name="楕円 532"/>
        <xdr:cNvSpPr/>
      </xdr:nvSpPr>
      <xdr:spPr>
        <a:xfrm>
          <a:off x="14325600" y="7011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52722</xdr:rowOff>
    </xdr:from>
    <xdr:ext cx="405111" cy="259045"/>
    <xdr:sp macro="" textlink="">
      <xdr:nvSpPr>
        <xdr:cNvPr id="534" name="【認定こども園・幼稚園・保育所】&#10;有形固定資産減価償却率該当値テキスト"/>
        <xdr:cNvSpPr txBox="1"/>
      </xdr:nvSpPr>
      <xdr:spPr>
        <a:xfrm>
          <a:off x="14414500" y="692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154940</xdr:rowOff>
    </xdr:from>
    <xdr:to>
      <xdr:col>81</xdr:col>
      <xdr:colOff>101600</xdr:colOff>
      <xdr:row>42</xdr:row>
      <xdr:rowOff>85090</xdr:rowOff>
    </xdr:to>
    <xdr:sp macro="" textlink="">
      <xdr:nvSpPr>
        <xdr:cNvPr id="535" name="楕円 534"/>
        <xdr:cNvSpPr/>
      </xdr:nvSpPr>
      <xdr:spPr>
        <a:xfrm>
          <a:off x="13578840" y="7028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17145</xdr:rowOff>
    </xdr:from>
    <xdr:to>
      <xdr:col>85</xdr:col>
      <xdr:colOff>127000</xdr:colOff>
      <xdr:row>42</xdr:row>
      <xdr:rowOff>34290</xdr:rowOff>
    </xdr:to>
    <xdr:cxnSp macro="">
      <xdr:nvCxnSpPr>
        <xdr:cNvPr id="536" name="直線コネクタ 535"/>
        <xdr:cNvCxnSpPr/>
      </xdr:nvCxnSpPr>
      <xdr:spPr>
        <a:xfrm flipV="1">
          <a:off x="13629640" y="7058025"/>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154940</xdr:rowOff>
    </xdr:from>
    <xdr:to>
      <xdr:col>76</xdr:col>
      <xdr:colOff>165100</xdr:colOff>
      <xdr:row>42</xdr:row>
      <xdr:rowOff>85090</xdr:rowOff>
    </xdr:to>
    <xdr:sp macro="" textlink="">
      <xdr:nvSpPr>
        <xdr:cNvPr id="537" name="楕円 536"/>
        <xdr:cNvSpPr/>
      </xdr:nvSpPr>
      <xdr:spPr>
        <a:xfrm>
          <a:off x="12804140" y="7028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34290</xdr:rowOff>
    </xdr:from>
    <xdr:to>
      <xdr:col>81</xdr:col>
      <xdr:colOff>50800</xdr:colOff>
      <xdr:row>42</xdr:row>
      <xdr:rowOff>34290</xdr:rowOff>
    </xdr:to>
    <xdr:cxnSp macro="">
      <xdr:nvCxnSpPr>
        <xdr:cNvPr id="538" name="直線コネクタ 537"/>
        <xdr:cNvCxnSpPr/>
      </xdr:nvCxnSpPr>
      <xdr:spPr>
        <a:xfrm>
          <a:off x="12854940" y="70751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147320</xdr:rowOff>
    </xdr:from>
    <xdr:to>
      <xdr:col>72</xdr:col>
      <xdr:colOff>38100</xdr:colOff>
      <xdr:row>42</xdr:row>
      <xdr:rowOff>77470</xdr:rowOff>
    </xdr:to>
    <xdr:sp macro="" textlink="">
      <xdr:nvSpPr>
        <xdr:cNvPr id="539" name="楕円 538"/>
        <xdr:cNvSpPr/>
      </xdr:nvSpPr>
      <xdr:spPr>
        <a:xfrm>
          <a:off x="12029440" y="7020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26670</xdr:rowOff>
    </xdr:from>
    <xdr:to>
      <xdr:col>76</xdr:col>
      <xdr:colOff>114300</xdr:colOff>
      <xdr:row>42</xdr:row>
      <xdr:rowOff>34290</xdr:rowOff>
    </xdr:to>
    <xdr:cxnSp macro="">
      <xdr:nvCxnSpPr>
        <xdr:cNvPr id="540" name="直線コネクタ 539"/>
        <xdr:cNvCxnSpPr/>
      </xdr:nvCxnSpPr>
      <xdr:spPr>
        <a:xfrm>
          <a:off x="12072620" y="70675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135890</xdr:rowOff>
    </xdr:from>
    <xdr:to>
      <xdr:col>67</xdr:col>
      <xdr:colOff>101600</xdr:colOff>
      <xdr:row>42</xdr:row>
      <xdr:rowOff>66040</xdr:rowOff>
    </xdr:to>
    <xdr:sp macro="" textlink="">
      <xdr:nvSpPr>
        <xdr:cNvPr id="541" name="楕円 540"/>
        <xdr:cNvSpPr/>
      </xdr:nvSpPr>
      <xdr:spPr>
        <a:xfrm>
          <a:off x="11231880" y="7009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15240</xdr:rowOff>
    </xdr:from>
    <xdr:to>
      <xdr:col>71</xdr:col>
      <xdr:colOff>177800</xdr:colOff>
      <xdr:row>42</xdr:row>
      <xdr:rowOff>26670</xdr:rowOff>
    </xdr:to>
    <xdr:cxnSp macro="">
      <xdr:nvCxnSpPr>
        <xdr:cNvPr id="542" name="直線コネクタ 541"/>
        <xdr:cNvCxnSpPr/>
      </xdr:nvCxnSpPr>
      <xdr:spPr>
        <a:xfrm>
          <a:off x="11282680" y="705612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543" name="n_1aveValue【認定こども園・幼稚園・保育所】&#10;有形固定資産減価償却率"/>
        <xdr:cNvSpPr txBox="1"/>
      </xdr:nvSpPr>
      <xdr:spPr>
        <a:xfrm>
          <a:off x="134372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544" name="n_2aveValue【認定こども園・幼稚園・保育所】&#10;有形固定資産減価償却率"/>
        <xdr:cNvSpPr txBox="1"/>
      </xdr:nvSpPr>
      <xdr:spPr>
        <a:xfrm>
          <a:off x="126752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545" name="n_3aveValue【認定こども園・幼稚園・保育所】&#10;有形固定資産減価償却率"/>
        <xdr:cNvSpPr txBox="1"/>
      </xdr:nvSpPr>
      <xdr:spPr>
        <a:xfrm>
          <a:off x="119005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546" name="n_4aveValue【認定こども園・幼稚園・保育所】&#10;有形固定資産減価償却率"/>
        <xdr:cNvSpPr txBox="1"/>
      </xdr:nvSpPr>
      <xdr:spPr>
        <a:xfrm>
          <a:off x="1110298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76217</xdr:rowOff>
    </xdr:from>
    <xdr:ext cx="405111" cy="259045"/>
    <xdr:sp macro="" textlink="">
      <xdr:nvSpPr>
        <xdr:cNvPr id="547" name="n_1mainValue【認定こども園・幼稚園・保育所】&#10;有形固定資産減価償却率"/>
        <xdr:cNvSpPr txBox="1"/>
      </xdr:nvSpPr>
      <xdr:spPr>
        <a:xfrm>
          <a:off x="134372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76217</xdr:rowOff>
    </xdr:from>
    <xdr:ext cx="405111" cy="259045"/>
    <xdr:sp macro="" textlink="">
      <xdr:nvSpPr>
        <xdr:cNvPr id="548" name="n_2mainValue【認定こども園・幼稚園・保育所】&#10;有形固定資産減価償却率"/>
        <xdr:cNvSpPr txBox="1"/>
      </xdr:nvSpPr>
      <xdr:spPr>
        <a:xfrm>
          <a:off x="126752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68597</xdr:rowOff>
    </xdr:from>
    <xdr:ext cx="405111" cy="259045"/>
    <xdr:sp macro="" textlink="">
      <xdr:nvSpPr>
        <xdr:cNvPr id="549" name="n_3mainValue【認定こども園・幼稚園・保育所】&#10;有形固定資産減価償却率"/>
        <xdr:cNvSpPr txBox="1"/>
      </xdr:nvSpPr>
      <xdr:spPr>
        <a:xfrm>
          <a:off x="119005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57167</xdr:rowOff>
    </xdr:from>
    <xdr:ext cx="405111" cy="259045"/>
    <xdr:sp macro="" textlink="">
      <xdr:nvSpPr>
        <xdr:cNvPr id="550" name="n_4mainValue【認定こども園・幼稚園・保育所】&#10;有形固定資産減価償却率"/>
        <xdr:cNvSpPr txBox="1"/>
      </xdr:nvSpPr>
      <xdr:spPr>
        <a:xfrm>
          <a:off x="1110298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2" name="テキスト ボックス 56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4" name="テキスト ボックス 56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6" name="テキスト ボックス 56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8" name="テキスト ボックス 56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0" name="テキスト ボックス 56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574" name="直線コネクタ 573"/>
        <xdr:cNvCxnSpPr/>
      </xdr:nvCxnSpPr>
      <xdr:spPr>
        <a:xfrm flipV="1">
          <a:off x="19509104" y="58502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575" name="【認定こども園・幼稚園・保育所】&#10;一人当たり面積最小値テキスト"/>
        <xdr:cNvSpPr txBox="1"/>
      </xdr:nvSpPr>
      <xdr:spPr>
        <a:xfrm>
          <a:off x="1954784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576" name="直線コネクタ 575"/>
        <xdr:cNvCxnSpPr/>
      </xdr:nvCxnSpPr>
      <xdr:spPr>
        <a:xfrm>
          <a:off x="194437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577" name="【認定こども園・幼稚園・保育所】&#10;一人当たり面積最大値テキスト"/>
        <xdr:cNvSpPr txBox="1"/>
      </xdr:nvSpPr>
      <xdr:spPr>
        <a:xfrm>
          <a:off x="1954784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578" name="直線コネクタ 577"/>
        <xdr:cNvCxnSpPr/>
      </xdr:nvCxnSpPr>
      <xdr:spPr>
        <a:xfrm>
          <a:off x="19443700" y="5850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579" name="【認定こども園・幼稚園・保育所】&#10;一人当たり面積平均値テキスト"/>
        <xdr:cNvSpPr txBox="1"/>
      </xdr:nvSpPr>
      <xdr:spPr>
        <a:xfrm>
          <a:off x="1954784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80" name="フローチャート: 判断 579"/>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27305</xdr:rowOff>
    </xdr:from>
    <xdr:to>
      <xdr:col>112</xdr:col>
      <xdr:colOff>38100</xdr:colOff>
      <xdr:row>39</xdr:row>
      <xdr:rowOff>128905</xdr:rowOff>
    </xdr:to>
    <xdr:sp macro="" textlink="">
      <xdr:nvSpPr>
        <xdr:cNvPr id="581" name="フローチャート: 判断 580"/>
        <xdr:cNvSpPr/>
      </xdr:nvSpPr>
      <xdr:spPr>
        <a:xfrm>
          <a:off x="18735040" y="6565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82" name="フローチャート: 判断 581"/>
        <xdr:cNvSpPr/>
      </xdr:nvSpPr>
      <xdr:spPr>
        <a:xfrm>
          <a:off x="179374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583" name="フローチャート: 判断 582"/>
        <xdr:cNvSpPr/>
      </xdr:nvSpPr>
      <xdr:spPr>
        <a:xfrm>
          <a:off x="1716278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584" name="フローチャート: 判断 583"/>
        <xdr:cNvSpPr/>
      </xdr:nvSpPr>
      <xdr:spPr>
        <a:xfrm>
          <a:off x="16388080" y="660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48260</xdr:rowOff>
    </xdr:from>
    <xdr:to>
      <xdr:col>116</xdr:col>
      <xdr:colOff>114300</xdr:colOff>
      <xdr:row>41</xdr:row>
      <xdr:rowOff>149860</xdr:rowOff>
    </xdr:to>
    <xdr:sp macro="" textlink="">
      <xdr:nvSpPr>
        <xdr:cNvPr id="590" name="楕円 589"/>
        <xdr:cNvSpPr/>
      </xdr:nvSpPr>
      <xdr:spPr>
        <a:xfrm>
          <a:off x="1945894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134637</xdr:rowOff>
    </xdr:from>
    <xdr:ext cx="469744" cy="259045"/>
    <xdr:sp macro="" textlink="">
      <xdr:nvSpPr>
        <xdr:cNvPr id="591" name="【認定こども園・幼稚園・保育所】&#10;一人当たり面積該当値テキスト"/>
        <xdr:cNvSpPr txBox="1"/>
      </xdr:nvSpPr>
      <xdr:spPr>
        <a:xfrm>
          <a:off x="19547840"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50165</xdr:rowOff>
    </xdr:from>
    <xdr:to>
      <xdr:col>112</xdr:col>
      <xdr:colOff>38100</xdr:colOff>
      <xdr:row>41</xdr:row>
      <xdr:rowOff>151765</xdr:rowOff>
    </xdr:to>
    <xdr:sp macro="" textlink="">
      <xdr:nvSpPr>
        <xdr:cNvPr id="592" name="楕円 591"/>
        <xdr:cNvSpPr/>
      </xdr:nvSpPr>
      <xdr:spPr>
        <a:xfrm>
          <a:off x="18735040" y="6923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99060</xdr:rowOff>
    </xdr:from>
    <xdr:to>
      <xdr:col>116</xdr:col>
      <xdr:colOff>63500</xdr:colOff>
      <xdr:row>41</xdr:row>
      <xdr:rowOff>100965</xdr:rowOff>
    </xdr:to>
    <xdr:cxnSp macro="">
      <xdr:nvCxnSpPr>
        <xdr:cNvPr id="593" name="直線コネクタ 592"/>
        <xdr:cNvCxnSpPr/>
      </xdr:nvCxnSpPr>
      <xdr:spPr>
        <a:xfrm flipV="1">
          <a:off x="18778220" y="697230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8255</xdr:rowOff>
    </xdr:from>
    <xdr:to>
      <xdr:col>107</xdr:col>
      <xdr:colOff>101600</xdr:colOff>
      <xdr:row>40</xdr:row>
      <xdr:rowOff>109855</xdr:rowOff>
    </xdr:to>
    <xdr:sp macro="" textlink="">
      <xdr:nvSpPr>
        <xdr:cNvPr id="594" name="楕円 593"/>
        <xdr:cNvSpPr/>
      </xdr:nvSpPr>
      <xdr:spPr>
        <a:xfrm>
          <a:off x="1793748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59055</xdr:rowOff>
    </xdr:from>
    <xdr:to>
      <xdr:col>111</xdr:col>
      <xdr:colOff>177800</xdr:colOff>
      <xdr:row>41</xdr:row>
      <xdr:rowOff>100965</xdr:rowOff>
    </xdr:to>
    <xdr:cxnSp macro="">
      <xdr:nvCxnSpPr>
        <xdr:cNvPr id="595" name="直線コネクタ 594"/>
        <xdr:cNvCxnSpPr/>
      </xdr:nvCxnSpPr>
      <xdr:spPr>
        <a:xfrm>
          <a:off x="17988280" y="6764655"/>
          <a:ext cx="78994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57785</xdr:rowOff>
    </xdr:from>
    <xdr:to>
      <xdr:col>102</xdr:col>
      <xdr:colOff>165100</xdr:colOff>
      <xdr:row>41</xdr:row>
      <xdr:rowOff>159385</xdr:rowOff>
    </xdr:to>
    <xdr:sp macro="" textlink="">
      <xdr:nvSpPr>
        <xdr:cNvPr id="596" name="楕円 595"/>
        <xdr:cNvSpPr/>
      </xdr:nvSpPr>
      <xdr:spPr>
        <a:xfrm>
          <a:off x="1716278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59055</xdr:rowOff>
    </xdr:from>
    <xdr:to>
      <xdr:col>107</xdr:col>
      <xdr:colOff>50800</xdr:colOff>
      <xdr:row>41</xdr:row>
      <xdr:rowOff>108585</xdr:rowOff>
    </xdr:to>
    <xdr:cxnSp macro="">
      <xdr:nvCxnSpPr>
        <xdr:cNvPr id="597" name="直線コネクタ 596"/>
        <xdr:cNvCxnSpPr/>
      </xdr:nvCxnSpPr>
      <xdr:spPr>
        <a:xfrm flipV="1">
          <a:off x="17213580" y="6764655"/>
          <a:ext cx="7747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13970</xdr:rowOff>
    </xdr:from>
    <xdr:to>
      <xdr:col>98</xdr:col>
      <xdr:colOff>38100</xdr:colOff>
      <xdr:row>41</xdr:row>
      <xdr:rowOff>115570</xdr:rowOff>
    </xdr:to>
    <xdr:sp macro="" textlink="">
      <xdr:nvSpPr>
        <xdr:cNvPr id="598" name="楕円 597"/>
        <xdr:cNvSpPr/>
      </xdr:nvSpPr>
      <xdr:spPr>
        <a:xfrm>
          <a:off x="16388080" y="6887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64770</xdr:rowOff>
    </xdr:from>
    <xdr:to>
      <xdr:col>102</xdr:col>
      <xdr:colOff>114300</xdr:colOff>
      <xdr:row>41</xdr:row>
      <xdr:rowOff>108585</xdr:rowOff>
    </xdr:to>
    <xdr:cxnSp macro="">
      <xdr:nvCxnSpPr>
        <xdr:cNvPr id="599" name="直線コネクタ 598"/>
        <xdr:cNvCxnSpPr/>
      </xdr:nvCxnSpPr>
      <xdr:spPr>
        <a:xfrm>
          <a:off x="16431260" y="693801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145432</xdr:rowOff>
    </xdr:from>
    <xdr:ext cx="469744" cy="259045"/>
    <xdr:sp macro="" textlink="">
      <xdr:nvSpPr>
        <xdr:cNvPr id="600" name="n_1aveValue【認定こども園・幼稚園・保育所】&#10;一人当たり面積"/>
        <xdr:cNvSpPr txBox="1"/>
      </xdr:nvSpPr>
      <xdr:spPr>
        <a:xfrm>
          <a:off x="185611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601" name="n_2aveValue【認定こども園・幼稚園・保育所】&#10;一人当たり面積"/>
        <xdr:cNvSpPr txBox="1"/>
      </xdr:nvSpPr>
      <xdr:spPr>
        <a:xfrm>
          <a:off x="177762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147337</xdr:rowOff>
    </xdr:from>
    <xdr:ext cx="469744" cy="259045"/>
    <xdr:sp macro="" textlink="">
      <xdr:nvSpPr>
        <xdr:cNvPr id="602" name="n_3aveValue【認定こども園・幼稚園・保育所】&#10;一人当たり面積"/>
        <xdr:cNvSpPr txBox="1"/>
      </xdr:nvSpPr>
      <xdr:spPr>
        <a:xfrm>
          <a:off x="1700156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603" name="n_4aveValue【認定こども園・幼稚園・保育所】&#10;一人当たり面積"/>
        <xdr:cNvSpPr txBox="1"/>
      </xdr:nvSpPr>
      <xdr:spPr>
        <a:xfrm>
          <a:off x="1622686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142892</xdr:rowOff>
    </xdr:from>
    <xdr:ext cx="469744" cy="259045"/>
    <xdr:sp macro="" textlink="">
      <xdr:nvSpPr>
        <xdr:cNvPr id="604" name="n_1mainValue【認定こども園・幼稚園・保育所】&#10;一人当たり面積"/>
        <xdr:cNvSpPr txBox="1"/>
      </xdr:nvSpPr>
      <xdr:spPr>
        <a:xfrm>
          <a:off x="185611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100982</xdr:rowOff>
    </xdr:from>
    <xdr:ext cx="469744" cy="259045"/>
    <xdr:sp macro="" textlink="">
      <xdr:nvSpPr>
        <xdr:cNvPr id="605" name="n_2mainValue【認定こども園・幼稚園・保育所】&#10;一人当たり面積"/>
        <xdr:cNvSpPr txBox="1"/>
      </xdr:nvSpPr>
      <xdr:spPr>
        <a:xfrm>
          <a:off x="17776267" y="68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150512</xdr:rowOff>
    </xdr:from>
    <xdr:ext cx="469744" cy="259045"/>
    <xdr:sp macro="" textlink="">
      <xdr:nvSpPr>
        <xdr:cNvPr id="606" name="n_3mainValue【認定こども園・幼稚園・保育所】&#10;一人当たり面積"/>
        <xdr:cNvSpPr txBox="1"/>
      </xdr:nvSpPr>
      <xdr:spPr>
        <a:xfrm>
          <a:off x="1700156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106697</xdr:rowOff>
    </xdr:from>
    <xdr:ext cx="469744" cy="259045"/>
    <xdr:sp macro="" textlink="">
      <xdr:nvSpPr>
        <xdr:cNvPr id="607" name="n_4mainValue【認定こども園・幼稚園・保育所】&#10;一人当たり面積"/>
        <xdr:cNvSpPr txBox="1"/>
      </xdr:nvSpPr>
      <xdr:spPr>
        <a:xfrm>
          <a:off x="1622686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633" name="直線コネクタ 632"/>
        <xdr:cNvCxnSpPr/>
      </xdr:nvCxnSpPr>
      <xdr:spPr>
        <a:xfrm flipV="1">
          <a:off x="14375764" y="9484178"/>
          <a:ext cx="0" cy="1227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634" name="【学校施設】&#10;有形固定資産減価償却率最小値テキスト"/>
        <xdr:cNvSpPr txBox="1"/>
      </xdr:nvSpPr>
      <xdr:spPr>
        <a:xfrm>
          <a:off x="14414500" y="1071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635" name="直線コネクタ 634"/>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636" name="【学校施設】&#10;有形固定資産減価償却率最大値テキスト"/>
        <xdr:cNvSpPr txBox="1"/>
      </xdr:nvSpPr>
      <xdr:spPr>
        <a:xfrm>
          <a:off x="1441450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637" name="直線コネクタ 636"/>
        <xdr:cNvCxnSpPr/>
      </xdr:nvCxnSpPr>
      <xdr:spPr>
        <a:xfrm>
          <a:off x="1428750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8" name="【学校施設】&#10;有形固定資産減価償却率平均値テキスト"/>
        <xdr:cNvSpPr txBox="1"/>
      </xdr:nvSpPr>
      <xdr:spPr>
        <a:xfrm>
          <a:off x="1441450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9" name="フローチャート: 判断 638"/>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640" name="フローチャート: 判断 639"/>
        <xdr:cNvSpPr/>
      </xdr:nvSpPr>
      <xdr:spPr>
        <a:xfrm>
          <a:off x="1357884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143510</xdr:rowOff>
    </xdr:from>
    <xdr:to>
      <xdr:col>76</xdr:col>
      <xdr:colOff>165100</xdr:colOff>
      <xdr:row>61</xdr:row>
      <xdr:rowOff>73660</xdr:rowOff>
    </xdr:to>
    <xdr:sp macro="" textlink="">
      <xdr:nvSpPr>
        <xdr:cNvPr id="641" name="フローチャート: 判断 640"/>
        <xdr:cNvSpPr/>
      </xdr:nvSpPr>
      <xdr:spPr>
        <a:xfrm>
          <a:off x="12804140" y="1020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97790</xdr:rowOff>
    </xdr:from>
    <xdr:to>
      <xdr:col>72</xdr:col>
      <xdr:colOff>38100</xdr:colOff>
      <xdr:row>61</xdr:row>
      <xdr:rowOff>27940</xdr:rowOff>
    </xdr:to>
    <xdr:sp macro="" textlink="">
      <xdr:nvSpPr>
        <xdr:cNvPr id="642" name="フローチャート: 判断 641"/>
        <xdr:cNvSpPr/>
      </xdr:nvSpPr>
      <xdr:spPr>
        <a:xfrm>
          <a:off x="1202944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84727</xdr:rowOff>
    </xdr:from>
    <xdr:to>
      <xdr:col>67</xdr:col>
      <xdr:colOff>101600</xdr:colOff>
      <xdr:row>61</xdr:row>
      <xdr:rowOff>14877</xdr:rowOff>
    </xdr:to>
    <xdr:sp macro="" textlink="">
      <xdr:nvSpPr>
        <xdr:cNvPr id="643" name="フローチャート: 判断 642"/>
        <xdr:cNvSpPr/>
      </xdr:nvSpPr>
      <xdr:spPr>
        <a:xfrm>
          <a:off x="1123188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68399</xdr:rowOff>
    </xdr:from>
    <xdr:to>
      <xdr:col>85</xdr:col>
      <xdr:colOff>177800</xdr:colOff>
      <xdr:row>60</xdr:row>
      <xdr:rowOff>169999</xdr:rowOff>
    </xdr:to>
    <xdr:sp macro="" textlink="">
      <xdr:nvSpPr>
        <xdr:cNvPr id="649" name="楕円 648"/>
        <xdr:cNvSpPr/>
      </xdr:nvSpPr>
      <xdr:spPr>
        <a:xfrm>
          <a:off x="14325600" y="1012679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91276</xdr:rowOff>
    </xdr:from>
    <xdr:ext cx="405111" cy="259045"/>
    <xdr:sp macro="" textlink="">
      <xdr:nvSpPr>
        <xdr:cNvPr id="650" name="【学校施設】&#10;有形固定資産減価償却率該当値テキスト"/>
        <xdr:cNvSpPr txBox="1"/>
      </xdr:nvSpPr>
      <xdr:spPr>
        <a:xfrm>
          <a:off x="14414500"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48804</xdr:rowOff>
    </xdr:from>
    <xdr:to>
      <xdr:col>81</xdr:col>
      <xdr:colOff>101600</xdr:colOff>
      <xdr:row>60</xdr:row>
      <xdr:rowOff>150404</xdr:rowOff>
    </xdr:to>
    <xdr:sp macro="" textlink="">
      <xdr:nvSpPr>
        <xdr:cNvPr id="651" name="楕円 650"/>
        <xdr:cNvSpPr/>
      </xdr:nvSpPr>
      <xdr:spPr>
        <a:xfrm>
          <a:off x="1357884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99604</xdr:rowOff>
    </xdr:from>
    <xdr:to>
      <xdr:col>85</xdr:col>
      <xdr:colOff>127000</xdr:colOff>
      <xdr:row>60</xdr:row>
      <xdr:rowOff>119199</xdr:rowOff>
    </xdr:to>
    <xdr:cxnSp macro="">
      <xdr:nvCxnSpPr>
        <xdr:cNvPr id="652" name="直線コネクタ 651"/>
        <xdr:cNvCxnSpPr/>
      </xdr:nvCxnSpPr>
      <xdr:spPr>
        <a:xfrm>
          <a:off x="13629640" y="10158004"/>
          <a:ext cx="74676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653" name="楕円 652"/>
        <xdr:cNvSpPr/>
      </xdr:nvSpPr>
      <xdr:spPr>
        <a:xfrm>
          <a:off x="12804140" y="10183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99604</xdr:rowOff>
    </xdr:from>
    <xdr:to>
      <xdr:col>81</xdr:col>
      <xdr:colOff>50800</xdr:colOff>
      <xdr:row>61</xdr:row>
      <xdr:rowOff>4899</xdr:rowOff>
    </xdr:to>
    <xdr:cxnSp macro="">
      <xdr:nvCxnSpPr>
        <xdr:cNvPr id="654" name="直線コネクタ 653"/>
        <xdr:cNvCxnSpPr/>
      </xdr:nvCxnSpPr>
      <xdr:spPr>
        <a:xfrm flipV="1">
          <a:off x="12854940" y="10158004"/>
          <a:ext cx="77470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655" name="楕円 654"/>
        <xdr:cNvSpPr/>
      </xdr:nvSpPr>
      <xdr:spPr>
        <a:xfrm>
          <a:off x="12029440" y="10156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4899</xdr:rowOff>
    </xdr:to>
    <xdr:cxnSp macro="">
      <xdr:nvCxnSpPr>
        <xdr:cNvPr id="656" name="直線コネクタ 655"/>
        <xdr:cNvCxnSpPr/>
      </xdr:nvCxnSpPr>
      <xdr:spPr>
        <a:xfrm>
          <a:off x="12072620" y="10206990"/>
          <a:ext cx="78232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71665</xdr:rowOff>
    </xdr:from>
    <xdr:to>
      <xdr:col>67</xdr:col>
      <xdr:colOff>101600</xdr:colOff>
      <xdr:row>61</xdr:row>
      <xdr:rowOff>1815</xdr:rowOff>
    </xdr:to>
    <xdr:sp macro="" textlink="">
      <xdr:nvSpPr>
        <xdr:cNvPr id="657" name="楕円 656"/>
        <xdr:cNvSpPr/>
      </xdr:nvSpPr>
      <xdr:spPr>
        <a:xfrm>
          <a:off x="11231880" y="10130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122465</xdr:rowOff>
    </xdr:from>
    <xdr:to>
      <xdr:col>71</xdr:col>
      <xdr:colOff>177800</xdr:colOff>
      <xdr:row>60</xdr:row>
      <xdr:rowOff>148590</xdr:rowOff>
    </xdr:to>
    <xdr:cxnSp macro="">
      <xdr:nvCxnSpPr>
        <xdr:cNvPr id="658" name="直線コネクタ 657"/>
        <xdr:cNvCxnSpPr/>
      </xdr:nvCxnSpPr>
      <xdr:spPr>
        <a:xfrm>
          <a:off x="11282680" y="10180865"/>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659" name="n_1aveValue【学校施設】&#10;有形固定資産減価償却率"/>
        <xdr:cNvSpPr txBox="1"/>
      </xdr:nvSpPr>
      <xdr:spPr>
        <a:xfrm>
          <a:off x="1343724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660" name="n_2aveValue【学校施設】&#10;有形固定資産減価償却率"/>
        <xdr:cNvSpPr txBox="1"/>
      </xdr:nvSpPr>
      <xdr:spPr>
        <a:xfrm>
          <a:off x="126752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661" name="n_3aveValue【学校施設】&#10;有形固定資産減価償却率"/>
        <xdr:cNvSpPr txBox="1"/>
      </xdr:nvSpPr>
      <xdr:spPr>
        <a:xfrm>
          <a:off x="119005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6004</xdr:rowOff>
    </xdr:from>
    <xdr:ext cx="405111" cy="259045"/>
    <xdr:sp macro="" textlink="">
      <xdr:nvSpPr>
        <xdr:cNvPr id="662" name="n_4aveValue【学校施設】&#10;有形固定資産減価償却率"/>
        <xdr:cNvSpPr txBox="1"/>
      </xdr:nvSpPr>
      <xdr:spPr>
        <a:xfrm>
          <a:off x="1110298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166931</xdr:rowOff>
    </xdr:from>
    <xdr:ext cx="405111" cy="259045"/>
    <xdr:sp macro="" textlink="">
      <xdr:nvSpPr>
        <xdr:cNvPr id="663" name="n_1mainValue【学校施設】&#10;有形固定資産減価償却率"/>
        <xdr:cNvSpPr txBox="1"/>
      </xdr:nvSpPr>
      <xdr:spPr>
        <a:xfrm>
          <a:off x="13437244"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72226</xdr:rowOff>
    </xdr:from>
    <xdr:ext cx="405111" cy="259045"/>
    <xdr:sp macro="" textlink="">
      <xdr:nvSpPr>
        <xdr:cNvPr id="664" name="n_2mainValue【学校施設】&#10;有形固定資産減価償却率"/>
        <xdr:cNvSpPr txBox="1"/>
      </xdr:nvSpPr>
      <xdr:spPr>
        <a:xfrm>
          <a:off x="1267524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44467</xdr:rowOff>
    </xdr:from>
    <xdr:ext cx="405111" cy="259045"/>
    <xdr:sp macro="" textlink="">
      <xdr:nvSpPr>
        <xdr:cNvPr id="665" name="n_3mainValue【学校施設】&#10;有形固定資産減価償却率"/>
        <xdr:cNvSpPr txBox="1"/>
      </xdr:nvSpPr>
      <xdr:spPr>
        <a:xfrm>
          <a:off x="119005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18342</xdr:rowOff>
    </xdr:from>
    <xdr:ext cx="405111" cy="259045"/>
    <xdr:sp macro="" textlink="">
      <xdr:nvSpPr>
        <xdr:cNvPr id="666" name="n_4mainValue【学校施設】&#10;有形固定資産減価償却率"/>
        <xdr:cNvSpPr txBox="1"/>
      </xdr:nvSpPr>
      <xdr:spPr>
        <a:xfrm>
          <a:off x="1110298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691" name="直線コネクタ 690"/>
        <xdr:cNvCxnSpPr/>
      </xdr:nvCxnSpPr>
      <xdr:spPr>
        <a:xfrm flipV="1">
          <a:off x="19509104" y="9356217"/>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692" name="【学校施設】&#10;一人当たり面積最小値テキスト"/>
        <xdr:cNvSpPr txBox="1"/>
      </xdr:nvSpPr>
      <xdr:spPr>
        <a:xfrm>
          <a:off x="19547840" y="107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693" name="直線コネクタ 692"/>
        <xdr:cNvCxnSpPr/>
      </xdr:nvCxnSpPr>
      <xdr:spPr>
        <a:xfrm>
          <a:off x="19443700" y="10733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694" name="【学校施設】&#10;一人当たり面積最大値テキスト"/>
        <xdr:cNvSpPr txBox="1"/>
      </xdr:nvSpPr>
      <xdr:spPr>
        <a:xfrm>
          <a:off x="19547840" y="9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695" name="直線コネクタ 694"/>
        <xdr:cNvCxnSpPr/>
      </xdr:nvCxnSpPr>
      <xdr:spPr>
        <a:xfrm>
          <a:off x="19443700" y="9356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696" name="【学校施設】&#10;一人当たり面積平均値テキスト"/>
        <xdr:cNvSpPr txBox="1"/>
      </xdr:nvSpPr>
      <xdr:spPr>
        <a:xfrm>
          <a:off x="19547840" y="1018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97" name="フローチャート: 判断 696"/>
        <xdr:cNvSpPr/>
      </xdr:nvSpPr>
      <xdr:spPr>
        <a:xfrm>
          <a:off x="1945894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157988</xdr:rowOff>
    </xdr:from>
    <xdr:to>
      <xdr:col>112</xdr:col>
      <xdr:colOff>38100</xdr:colOff>
      <xdr:row>62</xdr:row>
      <xdr:rowOff>88138</xdr:rowOff>
    </xdr:to>
    <xdr:sp macro="" textlink="">
      <xdr:nvSpPr>
        <xdr:cNvPr id="698" name="フローチャート: 判断 697"/>
        <xdr:cNvSpPr/>
      </xdr:nvSpPr>
      <xdr:spPr>
        <a:xfrm>
          <a:off x="18735040" y="10384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xdr:rowOff>
    </xdr:from>
    <xdr:to>
      <xdr:col>107</xdr:col>
      <xdr:colOff>101600</xdr:colOff>
      <xdr:row>62</xdr:row>
      <xdr:rowOff>102616</xdr:rowOff>
    </xdr:to>
    <xdr:sp macro="" textlink="">
      <xdr:nvSpPr>
        <xdr:cNvPr id="699" name="フローチャート: 判断 698"/>
        <xdr:cNvSpPr/>
      </xdr:nvSpPr>
      <xdr:spPr>
        <a:xfrm>
          <a:off x="17937480" y="1039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99695</xdr:rowOff>
    </xdr:from>
    <xdr:to>
      <xdr:col>102</xdr:col>
      <xdr:colOff>165100</xdr:colOff>
      <xdr:row>62</xdr:row>
      <xdr:rowOff>29845</xdr:rowOff>
    </xdr:to>
    <xdr:sp macro="" textlink="">
      <xdr:nvSpPr>
        <xdr:cNvPr id="700" name="フローチャート: 判断 699"/>
        <xdr:cNvSpPr/>
      </xdr:nvSpPr>
      <xdr:spPr>
        <a:xfrm>
          <a:off x="17162780" y="10325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701" name="フローチャート: 判断 700"/>
        <xdr:cNvSpPr/>
      </xdr:nvSpPr>
      <xdr:spPr>
        <a:xfrm>
          <a:off x="16388080" y="10427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07" name="楕円 706"/>
        <xdr:cNvSpPr/>
      </xdr:nvSpPr>
      <xdr:spPr>
        <a:xfrm>
          <a:off x="1945894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708" name="【学校施設】&#10;一人当たり面積該当値テキスト"/>
        <xdr:cNvSpPr txBox="1"/>
      </xdr:nvSpPr>
      <xdr:spPr>
        <a:xfrm>
          <a:off x="19547840" y="1047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170561</xdr:rowOff>
    </xdr:from>
    <xdr:to>
      <xdr:col>112</xdr:col>
      <xdr:colOff>38100</xdr:colOff>
      <xdr:row>60</xdr:row>
      <xdr:rowOff>100711</xdr:rowOff>
    </xdr:to>
    <xdr:sp macro="" textlink="">
      <xdr:nvSpPr>
        <xdr:cNvPr id="709" name="楕円 708"/>
        <xdr:cNvSpPr/>
      </xdr:nvSpPr>
      <xdr:spPr>
        <a:xfrm>
          <a:off x="18735040" y="10061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49911</xdr:rowOff>
    </xdr:from>
    <xdr:to>
      <xdr:col>116</xdr:col>
      <xdr:colOff>63500</xdr:colOff>
      <xdr:row>63</xdr:row>
      <xdr:rowOff>49530</xdr:rowOff>
    </xdr:to>
    <xdr:cxnSp macro="">
      <xdr:nvCxnSpPr>
        <xdr:cNvPr id="710" name="直線コネクタ 709"/>
        <xdr:cNvCxnSpPr/>
      </xdr:nvCxnSpPr>
      <xdr:spPr>
        <a:xfrm>
          <a:off x="18778220" y="10108311"/>
          <a:ext cx="731520" cy="50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22352</xdr:rowOff>
    </xdr:from>
    <xdr:to>
      <xdr:col>107</xdr:col>
      <xdr:colOff>101600</xdr:colOff>
      <xdr:row>60</xdr:row>
      <xdr:rowOff>123952</xdr:rowOff>
    </xdr:to>
    <xdr:sp macro="" textlink="">
      <xdr:nvSpPr>
        <xdr:cNvPr id="711" name="楕円 710"/>
        <xdr:cNvSpPr/>
      </xdr:nvSpPr>
      <xdr:spPr>
        <a:xfrm>
          <a:off x="1793748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49911</xdr:rowOff>
    </xdr:from>
    <xdr:to>
      <xdr:col>111</xdr:col>
      <xdr:colOff>177800</xdr:colOff>
      <xdr:row>60</xdr:row>
      <xdr:rowOff>73152</xdr:rowOff>
    </xdr:to>
    <xdr:cxnSp macro="">
      <xdr:nvCxnSpPr>
        <xdr:cNvPr id="712" name="直線コネクタ 711"/>
        <xdr:cNvCxnSpPr/>
      </xdr:nvCxnSpPr>
      <xdr:spPr>
        <a:xfrm flipV="1">
          <a:off x="17988280" y="10108311"/>
          <a:ext cx="78994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43688</xdr:rowOff>
    </xdr:from>
    <xdr:to>
      <xdr:col>102</xdr:col>
      <xdr:colOff>165100</xdr:colOff>
      <xdr:row>60</xdr:row>
      <xdr:rowOff>145288</xdr:rowOff>
    </xdr:to>
    <xdr:sp macro="" textlink="">
      <xdr:nvSpPr>
        <xdr:cNvPr id="713" name="楕円 712"/>
        <xdr:cNvSpPr/>
      </xdr:nvSpPr>
      <xdr:spPr>
        <a:xfrm>
          <a:off x="17162780" y="10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73152</xdr:rowOff>
    </xdr:from>
    <xdr:to>
      <xdr:col>107</xdr:col>
      <xdr:colOff>50800</xdr:colOff>
      <xdr:row>60</xdr:row>
      <xdr:rowOff>94488</xdr:rowOff>
    </xdr:to>
    <xdr:cxnSp macro="">
      <xdr:nvCxnSpPr>
        <xdr:cNvPr id="714" name="直線コネクタ 713"/>
        <xdr:cNvCxnSpPr/>
      </xdr:nvCxnSpPr>
      <xdr:spPr>
        <a:xfrm flipV="1">
          <a:off x="17213580" y="10131552"/>
          <a:ext cx="7747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79883</xdr:rowOff>
    </xdr:from>
    <xdr:to>
      <xdr:col>98</xdr:col>
      <xdr:colOff>38100</xdr:colOff>
      <xdr:row>61</xdr:row>
      <xdr:rowOff>10033</xdr:rowOff>
    </xdr:to>
    <xdr:sp macro="" textlink="">
      <xdr:nvSpPr>
        <xdr:cNvPr id="715" name="楕円 714"/>
        <xdr:cNvSpPr/>
      </xdr:nvSpPr>
      <xdr:spPr>
        <a:xfrm>
          <a:off x="16388080" y="101382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94488</xdr:rowOff>
    </xdr:from>
    <xdr:to>
      <xdr:col>102</xdr:col>
      <xdr:colOff>114300</xdr:colOff>
      <xdr:row>60</xdr:row>
      <xdr:rowOff>130683</xdr:rowOff>
    </xdr:to>
    <xdr:cxnSp macro="">
      <xdr:nvCxnSpPr>
        <xdr:cNvPr id="716" name="直線コネクタ 715"/>
        <xdr:cNvCxnSpPr/>
      </xdr:nvCxnSpPr>
      <xdr:spPr>
        <a:xfrm flipV="1">
          <a:off x="16431260" y="10152888"/>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79265</xdr:rowOff>
    </xdr:from>
    <xdr:ext cx="469744" cy="259045"/>
    <xdr:sp macro="" textlink="">
      <xdr:nvSpPr>
        <xdr:cNvPr id="717" name="n_1aveValue【学校施設】&#10;一人当たり面積"/>
        <xdr:cNvSpPr txBox="1"/>
      </xdr:nvSpPr>
      <xdr:spPr>
        <a:xfrm>
          <a:off x="18561127" y="104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93743</xdr:rowOff>
    </xdr:from>
    <xdr:ext cx="469744" cy="259045"/>
    <xdr:sp macro="" textlink="">
      <xdr:nvSpPr>
        <xdr:cNvPr id="718" name="n_2aveValue【学校施設】&#10;一人当たり面積"/>
        <xdr:cNvSpPr txBox="1"/>
      </xdr:nvSpPr>
      <xdr:spPr>
        <a:xfrm>
          <a:off x="17776267" y="1048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20972</xdr:rowOff>
    </xdr:from>
    <xdr:ext cx="469744" cy="259045"/>
    <xdr:sp macro="" textlink="">
      <xdr:nvSpPr>
        <xdr:cNvPr id="719" name="n_3aveValue【学校施設】&#10;一人当たり面積"/>
        <xdr:cNvSpPr txBox="1"/>
      </xdr:nvSpPr>
      <xdr:spPr>
        <a:xfrm>
          <a:off x="17001567" y="1041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720" name="n_4aveValue【学校施設】&#10;一人当たり面積"/>
        <xdr:cNvSpPr txBox="1"/>
      </xdr:nvSpPr>
      <xdr:spPr>
        <a:xfrm>
          <a:off x="16226867" y="105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117238</xdr:rowOff>
    </xdr:from>
    <xdr:ext cx="469744" cy="259045"/>
    <xdr:sp macro="" textlink="">
      <xdr:nvSpPr>
        <xdr:cNvPr id="721" name="n_1mainValue【学校施設】&#10;一人当たり面積"/>
        <xdr:cNvSpPr txBox="1"/>
      </xdr:nvSpPr>
      <xdr:spPr>
        <a:xfrm>
          <a:off x="18561127"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140479</xdr:rowOff>
    </xdr:from>
    <xdr:ext cx="469744" cy="259045"/>
    <xdr:sp macro="" textlink="">
      <xdr:nvSpPr>
        <xdr:cNvPr id="722" name="n_2mainValue【学校施設】&#10;一人当たり面積"/>
        <xdr:cNvSpPr txBox="1"/>
      </xdr:nvSpPr>
      <xdr:spPr>
        <a:xfrm>
          <a:off x="17776267" y="986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161815</xdr:rowOff>
    </xdr:from>
    <xdr:ext cx="469744" cy="259045"/>
    <xdr:sp macro="" textlink="">
      <xdr:nvSpPr>
        <xdr:cNvPr id="723" name="n_3mainValue【学校施設】&#10;一人当たり面積"/>
        <xdr:cNvSpPr txBox="1"/>
      </xdr:nvSpPr>
      <xdr:spPr>
        <a:xfrm>
          <a:off x="17001567" y="988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26560</xdr:rowOff>
    </xdr:from>
    <xdr:ext cx="469744" cy="259045"/>
    <xdr:sp macro="" textlink="">
      <xdr:nvSpPr>
        <xdr:cNvPr id="724" name="n_4mainValue【学校施設】&#10;一人当たり面積"/>
        <xdr:cNvSpPr txBox="1"/>
      </xdr:nvSpPr>
      <xdr:spPr>
        <a:xfrm>
          <a:off x="16226867" y="99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749" name="直線コネクタ 748"/>
        <xdr:cNvCxnSpPr/>
      </xdr:nvCxnSpPr>
      <xdr:spPr>
        <a:xfrm flipV="1">
          <a:off x="14375764"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0"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1" name="直線コネクタ 750"/>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752" name="【児童館】&#10;有形固定資産減価償却率最大値テキスト"/>
        <xdr:cNvSpPr txBox="1"/>
      </xdr:nvSpPr>
      <xdr:spPr>
        <a:xfrm>
          <a:off x="1441450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753" name="直線コネクタ 752"/>
        <xdr:cNvCxnSpPr/>
      </xdr:nvCxnSpPr>
      <xdr:spPr>
        <a:xfrm>
          <a:off x="1428750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754" name="【児童館】&#10;有形固定資産減価償却率平均値テキスト"/>
        <xdr:cNvSpPr txBox="1"/>
      </xdr:nvSpPr>
      <xdr:spPr>
        <a:xfrm>
          <a:off x="144145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755" name="フローチャート: 判断 754"/>
        <xdr:cNvSpPr/>
      </xdr:nvSpPr>
      <xdr:spPr>
        <a:xfrm>
          <a:off x="14325600" y="140042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756" name="フローチャート: 判断 755"/>
        <xdr:cNvSpPr/>
      </xdr:nvSpPr>
      <xdr:spPr>
        <a:xfrm>
          <a:off x="13578840" y="1374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57" name="フローチャート: 判断 756"/>
        <xdr:cNvSpPr/>
      </xdr:nvSpPr>
      <xdr:spPr>
        <a:xfrm>
          <a:off x="1280414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116839</xdr:rowOff>
    </xdr:from>
    <xdr:to>
      <xdr:col>72</xdr:col>
      <xdr:colOff>38100</xdr:colOff>
      <xdr:row>82</xdr:row>
      <xdr:rowOff>46989</xdr:rowOff>
    </xdr:to>
    <xdr:sp macro="" textlink="">
      <xdr:nvSpPr>
        <xdr:cNvPr id="758" name="フローチャート: 判断 757"/>
        <xdr:cNvSpPr/>
      </xdr:nvSpPr>
      <xdr:spPr>
        <a:xfrm>
          <a:off x="12029440" y="136956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759" name="フローチャート: 判断 758"/>
        <xdr:cNvSpPr/>
      </xdr:nvSpPr>
      <xdr:spPr>
        <a:xfrm>
          <a:off x="11231880" y="13655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65" name="楕円 764"/>
        <xdr:cNvSpPr/>
      </xdr:nvSpPr>
      <xdr:spPr>
        <a:xfrm>
          <a:off x="14325600" y="144805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6" name="【児童館】&#10;有形固定資産減価償却率該当値テキスト"/>
        <xdr:cNvSpPr txBox="1"/>
      </xdr:nvSpPr>
      <xdr:spPr>
        <a:xfrm>
          <a:off x="1441450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27305</xdr:rowOff>
    </xdr:from>
    <xdr:to>
      <xdr:col>81</xdr:col>
      <xdr:colOff>101600</xdr:colOff>
      <xdr:row>86</xdr:row>
      <xdr:rowOff>128905</xdr:rowOff>
    </xdr:to>
    <xdr:sp macro="" textlink="">
      <xdr:nvSpPr>
        <xdr:cNvPr id="767" name="楕円 766"/>
        <xdr:cNvSpPr/>
      </xdr:nvSpPr>
      <xdr:spPr>
        <a:xfrm>
          <a:off x="1357884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78105</xdr:rowOff>
    </xdr:from>
    <xdr:to>
      <xdr:col>85</xdr:col>
      <xdr:colOff>127000</xdr:colOff>
      <xdr:row>86</xdr:row>
      <xdr:rowOff>114300</xdr:rowOff>
    </xdr:to>
    <xdr:cxnSp macro="">
      <xdr:nvCxnSpPr>
        <xdr:cNvPr id="768" name="直線コネクタ 767"/>
        <xdr:cNvCxnSpPr/>
      </xdr:nvCxnSpPr>
      <xdr:spPr>
        <a:xfrm>
          <a:off x="13629640" y="1449514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151130</xdr:rowOff>
    </xdr:from>
    <xdr:to>
      <xdr:col>76</xdr:col>
      <xdr:colOff>165100</xdr:colOff>
      <xdr:row>86</xdr:row>
      <xdr:rowOff>81280</xdr:rowOff>
    </xdr:to>
    <xdr:sp macro="" textlink="">
      <xdr:nvSpPr>
        <xdr:cNvPr id="769" name="楕円 768"/>
        <xdr:cNvSpPr/>
      </xdr:nvSpPr>
      <xdr:spPr>
        <a:xfrm>
          <a:off x="12804140" y="1440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30480</xdr:rowOff>
    </xdr:from>
    <xdr:to>
      <xdr:col>81</xdr:col>
      <xdr:colOff>50800</xdr:colOff>
      <xdr:row>86</xdr:row>
      <xdr:rowOff>78105</xdr:rowOff>
    </xdr:to>
    <xdr:cxnSp macro="">
      <xdr:nvCxnSpPr>
        <xdr:cNvPr id="770" name="直線コネクタ 769"/>
        <xdr:cNvCxnSpPr/>
      </xdr:nvCxnSpPr>
      <xdr:spPr>
        <a:xfrm>
          <a:off x="12854940" y="1444752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103505</xdr:rowOff>
    </xdr:from>
    <xdr:to>
      <xdr:col>72</xdr:col>
      <xdr:colOff>38100</xdr:colOff>
      <xdr:row>86</xdr:row>
      <xdr:rowOff>33655</xdr:rowOff>
    </xdr:to>
    <xdr:sp macro="" textlink="">
      <xdr:nvSpPr>
        <xdr:cNvPr id="771" name="楕円 770"/>
        <xdr:cNvSpPr/>
      </xdr:nvSpPr>
      <xdr:spPr>
        <a:xfrm>
          <a:off x="12029440" y="14352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154305</xdr:rowOff>
    </xdr:from>
    <xdr:to>
      <xdr:col>76</xdr:col>
      <xdr:colOff>114300</xdr:colOff>
      <xdr:row>86</xdr:row>
      <xdr:rowOff>30480</xdr:rowOff>
    </xdr:to>
    <xdr:cxnSp macro="">
      <xdr:nvCxnSpPr>
        <xdr:cNvPr id="772" name="直線コネクタ 771"/>
        <xdr:cNvCxnSpPr/>
      </xdr:nvCxnSpPr>
      <xdr:spPr>
        <a:xfrm>
          <a:off x="12072620" y="1440370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53975</xdr:rowOff>
    </xdr:from>
    <xdr:to>
      <xdr:col>67</xdr:col>
      <xdr:colOff>101600</xdr:colOff>
      <xdr:row>85</xdr:row>
      <xdr:rowOff>155575</xdr:rowOff>
    </xdr:to>
    <xdr:sp macro="" textlink="">
      <xdr:nvSpPr>
        <xdr:cNvPr id="773" name="楕円 772"/>
        <xdr:cNvSpPr/>
      </xdr:nvSpPr>
      <xdr:spPr>
        <a:xfrm>
          <a:off x="1123188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104775</xdr:rowOff>
    </xdr:from>
    <xdr:to>
      <xdr:col>71</xdr:col>
      <xdr:colOff>177800</xdr:colOff>
      <xdr:row>85</xdr:row>
      <xdr:rowOff>154305</xdr:rowOff>
    </xdr:to>
    <xdr:cxnSp macro="">
      <xdr:nvCxnSpPr>
        <xdr:cNvPr id="774" name="直線コネクタ 773"/>
        <xdr:cNvCxnSpPr/>
      </xdr:nvCxnSpPr>
      <xdr:spPr>
        <a:xfrm>
          <a:off x="11282680" y="14354175"/>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118763</xdr:rowOff>
    </xdr:from>
    <xdr:ext cx="405111" cy="259045"/>
    <xdr:sp macro="" textlink="">
      <xdr:nvSpPr>
        <xdr:cNvPr id="775" name="n_1aveValue【児童館】&#10;有形固定資産減価償却率"/>
        <xdr:cNvSpPr txBox="1"/>
      </xdr:nvSpPr>
      <xdr:spPr>
        <a:xfrm>
          <a:off x="134372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776" name="n_2aveValue【児童館】&#10;有形固定資産減価償却率"/>
        <xdr:cNvSpPr txBox="1"/>
      </xdr:nvSpPr>
      <xdr:spPr>
        <a:xfrm>
          <a:off x="126752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63516</xdr:rowOff>
    </xdr:from>
    <xdr:ext cx="405111" cy="259045"/>
    <xdr:sp macro="" textlink="">
      <xdr:nvSpPr>
        <xdr:cNvPr id="777" name="n_3aveValue【児童館】&#10;有形固定資産減価償却率"/>
        <xdr:cNvSpPr txBox="1"/>
      </xdr:nvSpPr>
      <xdr:spPr>
        <a:xfrm>
          <a:off x="119005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778" name="n_4aveValue【児童館】&#10;有形固定資産減価償却率"/>
        <xdr:cNvSpPr txBox="1"/>
      </xdr:nvSpPr>
      <xdr:spPr>
        <a:xfrm>
          <a:off x="1110298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120032</xdr:rowOff>
    </xdr:from>
    <xdr:ext cx="405111" cy="259045"/>
    <xdr:sp macro="" textlink="">
      <xdr:nvSpPr>
        <xdr:cNvPr id="779" name="n_1mainValue【児童館】&#10;有形固定資産減価償却率"/>
        <xdr:cNvSpPr txBox="1"/>
      </xdr:nvSpPr>
      <xdr:spPr>
        <a:xfrm>
          <a:off x="134372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72407</xdr:rowOff>
    </xdr:from>
    <xdr:ext cx="405111" cy="259045"/>
    <xdr:sp macro="" textlink="">
      <xdr:nvSpPr>
        <xdr:cNvPr id="780" name="n_2mainValue【児童館】&#10;有形固定資産減価償却率"/>
        <xdr:cNvSpPr txBox="1"/>
      </xdr:nvSpPr>
      <xdr:spPr>
        <a:xfrm>
          <a:off x="126752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24782</xdr:rowOff>
    </xdr:from>
    <xdr:ext cx="405111" cy="259045"/>
    <xdr:sp macro="" textlink="">
      <xdr:nvSpPr>
        <xdr:cNvPr id="781" name="n_3mainValue【児童館】&#10;有形固定資産減価償却率"/>
        <xdr:cNvSpPr txBox="1"/>
      </xdr:nvSpPr>
      <xdr:spPr>
        <a:xfrm>
          <a:off x="119005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146702</xdr:rowOff>
    </xdr:from>
    <xdr:ext cx="405111" cy="259045"/>
    <xdr:sp macro="" textlink="">
      <xdr:nvSpPr>
        <xdr:cNvPr id="782" name="n_4mainValue【児童館】&#10;有形固定資産減価償却率"/>
        <xdr:cNvSpPr txBox="1"/>
      </xdr:nvSpPr>
      <xdr:spPr>
        <a:xfrm>
          <a:off x="1110298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806" name="直線コネクタ 805"/>
        <xdr:cNvCxnSpPr/>
      </xdr:nvCxnSpPr>
      <xdr:spPr>
        <a:xfrm flipV="1">
          <a:off x="19509104" y="1320545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807"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08" name="直線コネクタ 807"/>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9" name="【児童館】&#10;一人当たり面積最大値テキスト"/>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10" name="直線コネクタ 809"/>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811" name="【児童館】&#10;一人当たり面積平均値テキスト"/>
        <xdr:cNvSpPr txBox="1"/>
      </xdr:nvSpPr>
      <xdr:spPr>
        <a:xfrm>
          <a:off x="19547840" y="14091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12" name="フローチャート: 判断 811"/>
        <xdr:cNvSpPr/>
      </xdr:nvSpPr>
      <xdr:spPr>
        <a:xfrm>
          <a:off x="19458940" y="1424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71120</xdr:rowOff>
    </xdr:from>
    <xdr:to>
      <xdr:col>112</xdr:col>
      <xdr:colOff>38100</xdr:colOff>
      <xdr:row>86</xdr:row>
      <xdr:rowOff>1270</xdr:rowOff>
    </xdr:to>
    <xdr:sp macro="" textlink="">
      <xdr:nvSpPr>
        <xdr:cNvPr id="813" name="フローチャート: 判断 812"/>
        <xdr:cNvSpPr/>
      </xdr:nvSpPr>
      <xdr:spPr>
        <a:xfrm>
          <a:off x="18735040" y="1432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93980</xdr:rowOff>
    </xdr:from>
    <xdr:to>
      <xdr:col>107</xdr:col>
      <xdr:colOff>101600</xdr:colOff>
      <xdr:row>86</xdr:row>
      <xdr:rowOff>24130</xdr:rowOff>
    </xdr:to>
    <xdr:sp macro="" textlink="">
      <xdr:nvSpPr>
        <xdr:cNvPr id="814" name="フローチャート: 判断 813"/>
        <xdr:cNvSpPr/>
      </xdr:nvSpPr>
      <xdr:spPr>
        <a:xfrm>
          <a:off x="17937480" y="1434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78739</xdr:rowOff>
    </xdr:from>
    <xdr:to>
      <xdr:col>102</xdr:col>
      <xdr:colOff>165100</xdr:colOff>
      <xdr:row>86</xdr:row>
      <xdr:rowOff>8889</xdr:rowOff>
    </xdr:to>
    <xdr:sp macro="" textlink="">
      <xdr:nvSpPr>
        <xdr:cNvPr id="815" name="フローチャート: 判断 814"/>
        <xdr:cNvSpPr/>
      </xdr:nvSpPr>
      <xdr:spPr>
        <a:xfrm>
          <a:off x="17162780" y="14328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82550</xdr:rowOff>
    </xdr:from>
    <xdr:to>
      <xdr:col>98</xdr:col>
      <xdr:colOff>38100</xdr:colOff>
      <xdr:row>86</xdr:row>
      <xdr:rowOff>12700</xdr:rowOff>
    </xdr:to>
    <xdr:sp macro="" textlink="">
      <xdr:nvSpPr>
        <xdr:cNvPr id="816" name="フローチャート: 判断 815"/>
        <xdr:cNvSpPr/>
      </xdr:nvSpPr>
      <xdr:spPr>
        <a:xfrm>
          <a:off x="1638808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116839</xdr:rowOff>
    </xdr:from>
    <xdr:to>
      <xdr:col>116</xdr:col>
      <xdr:colOff>114300</xdr:colOff>
      <xdr:row>86</xdr:row>
      <xdr:rowOff>46989</xdr:rowOff>
    </xdr:to>
    <xdr:sp macro="" textlink="">
      <xdr:nvSpPr>
        <xdr:cNvPr id="822" name="楕円 821"/>
        <xdr:cNvSpPr/>
      </xdr:nvSpPr>
      <xdr:spPr>
        <a:xfrm>
          <a:off x="19458940" y="14366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31766</xdr:rowOff>
    </xdr:from>
    <xdr:ext cx="469744" cy="259045"/>
    <xdr:sp macro="" textlink="">
      <xdr:nvSpPr>
        <xdr:cNvPr id="823" name="【児童館】&#10;一人当たり面積該当値テキスト"/>
        <xdr:cNvSpPr txBox="1"/>
      </xdr:nvSpPr>
      <xdr:spPr>
        <a:xfrm>
          <a:off x="19547840"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24" name="楕円 823"/>
        <xdr:cNvSpPr/>
      </xdr:nvSpPr>
      <xdr:spPr>
        <a:xfrm>
          <a:off x="18735040" y="1437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86</xdr:row>
      <xdr:rowOff>0</xdr:rowOff>
    </xdr:to>
    <xdr:cxnSp macro="">
      <xdr:nvCxnSpPr>
        <xdr:cNvPr id="825" name="直線コネクタ 824"/>
        <xdr:cNvCxnSpPr/>
      </xdr:nvCxnSpPr>
      <xdr:spPr>
        <a:xfrm flipV="1">
          <a:off x="18778220" y="14417039"/>
          <a:ext cx="73152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26" name="楕円 825"/>
        <xdr:cNvSpPr/>
      </xdr:nvSpPr>
      <xdr:spPr>
        <a:xfrm>
          <a:off x="179374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27" name="直線コネクタ 826"/>
        <xdr:cNvCxnSpPr/>
      </xdr:nvCxnSpPr>
      <xdr:spPr>
        <a:xfrm>
          <a:off x="17988280" y="14417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124461</xdr:rowOff>
    </xdr:from>
    <xdr:to>
      <xdr:col>102</xdr:col>
      <xdr:colOff>165100</xdr:colOff>
      <xdr:row>86</xdr:row>
      <xdr:rowOff>54611</xdr:rowOff>
    </xdr:to>
    <xdr:sp macro="" textlink="">
      <xdr:nvSpPr>
        <xdr:cNvPr id="828" name="楕円 827"/>
        <xdr:cNvSpPr/>
      </xdr:nvSpPr>
      <xdr:spPr>
        <a:xfrm>
          <a:off x="17162780" y="14373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3811</xdr:rowOff>
    </xdr:to>
    <xdr:cxnSp macro="">
      <xdr:nvCxnSpPr>
        <xdr:cNvPr id="829" name="直線コネクタ 828"/>
        <xdr:cNvCxnSpPr/>
      </xdr:nvCxnSpPr>
      <xdr:spPr>
        <a:xfrm flipV="1">
          <a:off x="17213580" y="1441704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30" name="楕円 829"/>
        <xdr:cNvSpPr/>
      </xdr:nvSpPr>
      <xdr:spPr>
        <a:xfrm>
          <a:off x="16388080" y="14381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3811</xdr:rowOff>
    </xdr:from>
    <xdr:to>
      <xdr:col>102</xdr:col>
      <xdr:colOff>114300</xdr:colOff>
      <xdr:row>86</xdr:row>
      <xdr:rowOff>11430</xdr:rowOff>
    </xdr:to>
    <xdr:cxnSp macro="">
      <xdr:nvCxnSpPr>
        <xdr:cNvPr id="831" name="直線コネクタ 830"/>
        <xdr:cNvCxnSpPr/>
      </xdr:nvCxnSpPr>
      <xdr:spPr>
        <a:xfrm flipV="1">
          <a:off x="16431260" y="1442085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17797</xdr:rowOff>
    </xdr:from>
    <xdr:ext cx="469744" cy="259045"/>
    <xdr:sp macro="" textlink="">
      <xdr:nvSpPr>
        <xdr:cNvPr id="832" name="n_1aveValue【児童館】&#10;一人当たり面積"/>
        <xdr:cNvSpPr txBox="1"/>
      </xdr:nvSpPr>
      <xdr:spPr>
        <a:xfrm>
          <a:off x="185611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40657</xdr:rowOff>
    </xdr:from>
    <xdr:ext cx="469744" cy="259045"/>
    <xdr:sp macro="" textlink="">
      <xdr:nvSpPr>
        <xdr:cNvPr id="833" name="n_2aveValue【児童館】&#10;一人当たり面積"/>
        <xdr:cNvSpPr txBox="1"/>
      </xdr:nvSpPr>
      <xdr:spPr>
        <a:xfrm>
          <a:off x="17776267" y="141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25416</xdr:rowOff>
    </xdr:from>
    <xdr:ext cx="469744" cy="259045"/>
    <xdr:sp macro="" textlink="">
      <xdr:nvSpPr>
        <xdr:cNvPr id="834" name="n_3aveValue【児童館】&#10;一人当たり面積"/>
        <xdr:cNvSpPr txBox="1"/>
      </xdr:nvSpPr>
      <xdr:spPr>
        <a:xfrm>
          <a:off x="17001567" y="1410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29227</xdr:rowOff>
    </xdr:from>
    <xdr:ext cx="469744" cy="259045"/>
    <xdr:sp macro="" textlink="">
      <xdr:nvSpPr>
        <xdr:cNvPr id="835" name="n_4aveValue【児童館】&#10;一人当たり面積"/>
        <xdr:cNvSpPr txBox="1"/>
      </xdr:nvSpPr>
      <xdr:spPr>
        <a:xfrm>
          <a:off x="1622686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6" name="n_1mainValue【児童館】&#10;一人当たり面積"/>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37" name="n_2mainValue【児童館】&#10;一人当たり面積"/>
        <xdr:cNvSpPr txBox="1"/>
      </xdr:nvSpPr>
      <xdr:spPr>
        <a:xfrm>
          <a:off x="177762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45738</xdr:rowOff>
    </xdr:from>
    <xdr:ext cx="469744" cy="259045"/>
    <xdr:sp macro="" textlink="">
      <xdr:nvSpPr>
        <xdr:cNvPr id="838" name="n_3mainValue【児童館】&#10;一人当たり面積"/>
        <xdr:cNvSpPr txBox="1"/>
      </xdr:nvSpPr>
      <xdr:spPr>
        <a:xfrm>
          <a:off x="17001567" y="144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839" name="n_4mainValue【児童館】&#10;一人当たり面積"/>
        <xdr:cNvSpPr txBox="1"/>
      </xdr:nvSpPr>
      <xdr:spPr>
        <a:xfrm>
          <a:off x="1622686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865" name="直線コネクタ 864"/>
        <xdr:cNvCxnSpPr/>
      </xdr:nvCxnSpPr>
      <xdr:spPr>
        <a:xfrm flipV="1">
          <a:off x="14375764" y="1677815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868" name="【公民館】&#10;有形固定資産減価償却率最大値テキスト"/>
        <xdr:cNvSpPr txBox="1"/>
      </xdr:nvSpPr>
      <xdr:spPr>
        <a:xfrm>
          <a:off x="14414500" y="16560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869" name="直線コネクタ 868"/>
        <xdr:cNvCxnSpPr/>
      </xdr:nvCxnSpPr>
      <xdr:spPr>
        <a:xfrm>
          <a:off x="1428750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870" name="【公民館】&#10;有形固定資産減価償却率平均値テキスト"/>
        <xdr:cNvSpPr txBox="1"/>
      </xdr:nvSpPr>
      <xdr:spPr>
        <a:xfrm>
          <a:off x="14414500" y="17567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871" name="フローチャート: 判断 870"/>
        <xdr:cNvSpPr/>
      </xdr:nvSpPr>
      <xdr:spPr>
        <a:xfrm>
          <a:off x="14325600" y="177125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872" name="フローチャート: 判断 871"/>
        <xdr:cNvSpPr/>
      </xdr:nvSpPr>
      <xdr:spPr>
        <a:xfrm>
          <a:off x="13578840" y="17746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873" name="フローチャート: 判断 872"/>
        <xdr:cNvSpPr/>
      </xdr:nvSpPr>
      <xdr:spPr>
        <a:xfrm>
          <a:off x="12804140" y="17743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74" name="フローチャート: 判断 873"/>
        <xdr:cNvSpPr/>
      </xdr:nvSpPr>
      <xdr:spPr>
        <a:xfrm>
          <a:off x="1202944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75" name="フローチャート: 判断 874"/>
        <xdr:cNvSpPr/>
      </xdr:nvSpPr>
      <xdr:spPr>
        <a:xfrm>
          <a:off x="1123188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881" name="楕円 880"/>
        <xdr:cNvSpPr/>
      </xdr:nvSpPr>
      <xdr:spPr>
        <a:xfrm>
          <a:off x="14325600" y="177419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882" name="【公民館】&#10;有形固定資産減価償却率該当値テキスト"/>
        <xdr:cNvSpPr txBox="1"/>
      </xdr:nvSpPr>
      <xdr:spPr>
        <a:xfrm>
          <a:off x="1441450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883" name="楕円 882"/>
        <xdr:cNvSpPr/>
      </xdr:nvSpPr>
      <xdr:spPr>
        <a:xfrm>
          <a:off x="13578840" y="17715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164374</xdr:rowOff>
    </xdr:from>
    <xdr:to>
      <xdr:col>85</xdr:col>
      <xdr:colOff>127000</xdr:colOff>
      <xdr:row>106</xdr:row>
      <xdr:rowOff>19050</xdr:rowOff>
    </xdr:to>
    <xdr:cxnSp macro="">
      <xdr:nvCxnSpPr>
        <xdr:cNvPr id="884" name="直線コネクタ 883"/>
        <xdr:cNvCxnSpPr/>
      </xdr:nvCxnSpPr>
      <xdr:spPr>
        <a:xfrm>
          <a:off x="13629640" y="17766574"/>
          <a:ext cx="74676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89081</xdr:rowOff>
    </xdr:from>
    <xdr:to>
      <xdr:col>76</xdr:col>
      <xdr:colOff>165100</xdr:colOff>
      <xdr:row>106</xdr:row>
      <xdr:rowOff>19231</xdr:rowOff>
    </xdr:to>
    <xdr:sp macro="" textlink="">
      <xdr:nvSpPr>
        <xdr:cNvPr id="885" name="楕円 884"/>
        <xdr:cNvSpPr/>
      </xdr:nvSpPr>
      <xdr:spPr>
        <a:xfrm>
          <a:off x="12804140" y="17691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139881</xdr:rowOff>
    </xdr:from>
    <xdr:to>
      <xdr:col>81</xdr:col>
      <xdr:colOff>50800</xdr:colOff>
      <xdr:row>105</xdr:row>
      <xdr:rowOff>164374</xdr:rowOff>
    </xdr:to>
    <xdr:cxnSp macro="">
      <xdr:nvCxnSpPr>
        <xdr:cNvPr id="886" name="直線コネクタ 885"/>
        <xdr:cNvCxnSpPr/>
      </xdr:nvCxnSpPr>
      <xdr:spPr>
        <a:xfrm>
          <a:off x="12854940" y="17742081"/>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85816</xdr:rowOff>
    </xdr:from>
    <xdr:to>
      <xdr:col>72</xdr:col>
      <xdr:colOff>38100</xdr:colOff>
      <xdr:row>106</xdr:row>
      <xdr:rowOff>15966</xdr:rowOff>
    </xdr:to>
    <xdr:sp macro="" textlink="">
      <xdr:nvSpPr>
        <xdr:cNvPr id="887" name="楕円 886"/>
        <xdr:cNvSpPr/>
      </xdr:nvSpPr>
      <xdr:spPr>
        <a:xfrm>
          <a:off x="12029440" y="17688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136616</xdr:rowOff>
    </xdr:from>
    <xdr:to>
      <xdr:col>76</xdr:col>
      <xdr:colOff>114300</xdr:colOff>
      <xdr:row>105</xdr:row>
      <xdr:rowOff>139881</xdr:rowOff>
    </xdr:to>
    <xdr:cxnSp macro="">
      <xdr:nvCxnSpPr>
        <xdr:cNvPr id="888" name="直線コネクタ 887"/>
        <xdr:cNvCxnSpPr/>
      </xdr:nvCxnSpPr>
      <xdr:spPr>
        <a:xfrm>
          <a:off x="12072620" y="1773881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54792</xdr:rowOff>
    </xdr:from>
    <xdr:to>
      <xdr:col>67</xdr:col>
      <xdr:colOff>101600</xdr:colOff>
      <xdr:row>105</xdr:row>
      <xdr:rowOff>156392</xdr:rowOff>
    </xdr:to>
    <xdr:sp macro="" textlink="">
      <xdr:nvSpPr>
        <xdr:cNvPr id="889" name="楕円 888"/>
        <xdr:cNvSpPr/>
      </xdr:nvSpPr>
      <xdr:spPr>
        <a:xfrm>
          <a:off x="1123188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105</xdr:row>
      <xdr:rowOff>136616</xdr:rowOff>
    </xdr:to>
    <xdr:cxnSp macro="">
      <xdr:nvCxnSpPr>
        <xdr:cNvPr id="890" name="直線コネクタ 889"/>
        <xdr:cNvCxnSpPr/>
      </xdr:nvCxnSpPr>
      <xdr:spPr>
        <a:xfrm>
          <a:off x="11282680" y="17707792"/>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891" name="n_1aveValue【公民館】&#10;有形固定資産減価償却率"/>
        <xdr:cNvSpPr txBox="1"/>
      </xdr:nvSpPr>
      <xdr:spPr>
        <a:xfrm>
          <a:off x="1343724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892" name="n_2aveValue【公民館】&#10;有形固定資産減価償却率"/>
        <xdr:cNvSpPr txBox="1"/>
      </xdr:nvSpPr>
      <xdr:spPr>
        <a:xfrm>
          <a:off x="12675244" y="1783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893" name="n_3aveValue【公民館】&#10;有形固定資産減価償却率"/>
        <xdr:cNvSpPr txBox="1"/>
      </xdr:nvSpPr>
      <xdr:spPr>
        <a:xfrm>
          <a:off x="1190054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894" name="n_4aveValue【公民館】&#10;有形固定資産減価償却率"/>
        <xdr:cNvSpPr txBox="1"/>
      </xdr:nvSpPr>
      <xdr:spPr>
        <a:xfrm>
          <a:off x="1110298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60251</xdr:rowOff>
    </xdr:from>
    <xdr:ext cx="405111" cy="259045"/>
    <xdr:sp macro="" textlink="">
      <xdr:nvSpPr>
        <xdr:cNvPr id="895" name="n_1mainValue【公民館】&#10;有形固定資産減価償却率"/>
        <xdr:cNvSpPr txBox="1"/>
      </xdr:nvSpPr>
      <xdr:spPr>
        <a:xfrm>
          <a:off x="13437244" y="1749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35758</xdr:rowOff>
    </xdr:from>
    <xdr:ext cx="405111" cy="259045"/>
    <xdr:sp macro="" textlink="">
      <xdr:nvSpPr>
        <xdr:cNvPr id="896" name="n_2mainValue【公民館】&#10;有形固定資産減価償却率"/>
        <xdr:cNvSpPr txBox="1"/>
      </xdr:nvSpPr>
      <xdr:spPr>
        <a:xfrm>
          <a:off x="12675244" y="1747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7093</xdr:rowOff>
    </xdr:from>
    <xdr:ext cx="405111" cy="259045"/>
    <xdr:sp macro="" textlink="">
      <xdr:nvSpPr>
        <xdr:cNvPr id="897" name="n_3mainValue【公民館】&#10;有形固定資産減価償却率"/>
        <xdr:cNvSpPr txBox="1"/>
      </xdr:nvSpPr>
      <xdr:spPr>
        <a:xfrm>
          <a:off x="11900544" y="1777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1469</xdr:rowOff>
    </xdr:from>
    <xdr:ext cx="405111" cy="259045"/>
    <xdr:sp macro="" textlink="">
      <xdr:nvSpPr>
        <xdr:cNvPr id="898" name="n_4mainValue【公民館】&#10;有形固定資産減価償却率"/>
        <xdr:cNvSpPr txBox="1"/>
      </xdr:nvSpPr>
      <xdr:spPr>
        <a:xfrm>
          <a:off x="11102984" y="1743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924" name="直線コネクタ 923"/>
        <xdr:cNvCxnSpPr/>
      </xdr:nvCxnSpPr>
      <xdr:spPr>
        <a:xfrm flipV="1">
          <a:off x="19509104" y="16870680"/>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25" name="【公民館】&#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26" name="直線コネクタ 925"/>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927" name="【公民館】&#10;一人当たり面積最大値テキスト"/>
        <xdr:cNvSpPr txBox="1"/>
      </xdr:nvSpPr>
      <xdr:spPr>
        <a:xfrm>
          <a:off x="19547840" y="166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928" name="直線コネクタ 927"/>
        <xdr:cNvCxnSpPr/>
      </xdr:nvCxnSpPr>
      <xdr:spPr>
        <a:xfrm>
          <a:off x="19443700" y="16870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929" name="【公民館】&#10;一人当たり面積平均値テキスト"/>
        <xdr:cNvSpPr txBox="1"/>
      </xdr:nvSpPr>
      <xdr:spPr>
        <a:xfrm>
          <a:off x="19547840" y="17817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930" name="フローチャート: 判断 929"/>
        <xdr:cNvSpPr/>
      </xdr:nvSpPr>
      <xdr:spPr>
        <a:xfrm>
          <a:off x="1945894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170180</xdr:rowOff>
    </xdr:from>
    <xdr:to>
      <xdr:col>112</xdr:col>
      <xdr:colOff>38100</xdr:colOff>
      <xdr:row>107</xdr:row>
      <xdr:rowOff>100330</xdr:rowOff>
    </xdr:to>
    <xdr:sp macro="" textlink="">
      <xdr:nvSpPr>
        <xdr:cNvPr id="931" name="フローチャート: 判断 930"/>
        <xdr:cNvSpPr/>
      </xdr:nvSpPr>
      <xdr:spPr>
        <a:xfrm>
          <a:off x="18735040" y="1794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165826</xdr:rowOff>
    </xdr:from>
    <xdr:to>
      <xdr:col>107</xdr:col>
      <xdr:colOff>101600</xdr:colOff>
      <xdr:row>107</xdr:row>
      <xdr:rowOff>95976</xdr:rowOff>
    </xdr:to>
    <xdr:sp macro="" textlink="">
      <xdr:nvSpPr>
        <xdr:cNvPr id="932" name="フローチャート: 判断 931"/>
        <xdr:cNvSpPr/>
      </xdr:nvSpPr>
      <xdr:spPr>
        <a:xfrm>
          <a:off x="17937480" y="1793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138612</xdr:rowOff>
    </xdr:from>
    <xdr:to>
      <xdr:col>102</xdr:col>
      <xdr:colOff>165100</xdr:colOff>
      <xdr:row>107</xdr:row>
      <xdr:rowOff>68762</xdr:rowOff>
    </xdr:to>
    <xdr:sp macro="" textlink="">
      <xdr:nvSpPr>
        <xdr:cNvPr id="933" name="フローチャート: 判断 932"/>
        <xdr:cNvSpPr/>
      </xdr:nvSpPr>
      <xdr:spPr>
        <a:xfrm>
          <a:off x="17162780" y="17908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934" name="フローチャート: 判断 933"/>
        <xdr:cNvSpPr/>
      </xdr:nvSpPr>
      <xdr:spPr>
        <a:xfrm>
          <a:off x="16388080" y="17932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81462</xdr:rowOff>
    </xdr:from>
    <xdr:to>
      <xdr:col>116</xdr:col>
      <xdr:colOff>114300</xdr:colOff>
      <xdr:row>108</xdr:row>
      <xdr:rowOff>11612</xdr:rowOff>
    </xdr:to>
    <xdr:sp macro="" textlink="">
      <xdr:nvSpPr>
        <xdr:cNvPr id="940" name="楕円 939"/>
        <xdr:cNvSpPr/>
      </xdr:nvSpPr>
      <xdr:spPr>
        <a:xfrm>
          <a:off x="19458940" y="18018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59889</xdr:rowOff>
    </xdr:from>
    <xdr:ext cx="469744" cy="259045"/>
    <xdr:sp macro="" textlink="">
      <xdr:nvSpPr>
        <xdr:cNvPr id="941" name="【公民館】&#10;一人当たり面積該当値テキスト"/>
        <xdr:cNvSpPr txBox="1"/>
      </xdr:nvSpPr>
      <xdr:spPr>
        <a:xfrm>
          <a:off x="19547840" y="1799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84727</xdr:rowOff>
    </xdr:from>
    <xdr:to>
      <xdr:col>112</xdr:col>
      <xdr:colOff>38100</xdr:colOff>
      <xdr:row>108</xdr:row>
      <xdr:rowOff>14877</xdr:rowOff>
    </xdr:to>
    <xdr:sp macro="" textlink="">
      <xdr:nvSpPr>
        <xdr:cNvPr id="942" name="楕円 941"/>
        <xdr:cNvSpPr/>
      </xdr:nvSpPr>
      <xdr:spPr>
        <a:xfrm>
          <a:off x="18735040" y="18022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132262</xdr:rowOff>
    </xdr:from>
    <xdr:to>
      <xdr:col>116</xdr:col>
      <xdr:colOff>63500</xdr:colOff>
      <xdr:row>107</xdr:row>
      <xdr:rowOff>135527</xdr:rowOff>
    </xdr:to>
    <xdr:cxnSp macro="">
      <xdr:nvCxnSpPr>
        <xdr:cNvPr id="943" name="直線コネクタ 942"/>
        <xdr:cNvCxnSpPr/>
      </xdr:nvCxnSpPr>
      <xdr:spPr>
        <a:xfrm flipV="1">
          <a:off x="18778220" y="18069742"/>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20501</xdr:rowOff>
    </xdr:from>
    <xdr:to>
      <xdr:col>107</xdr:col>
      <xdr:colOff>101600</xdr:colOff>
      <xdr:row>107</xdr:row>
      <xdr:rowOff>122101</xdr:rowOff>
    </xdr:to>
    <xdr:sp macro="" textlink="">
      <xdr:nvSpPr>
        <xdr:cNvPr id="944" name="楕円 943"/>
        <xdr:cNvSpPr/>
      </xdr:nvSpPr>
      <xdr:spPr>
        <a:xfrm>
          <a:off x="17937480" y="179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135527</xdr:rowOff>
    </xdr:to>
    <xdr:cxnSp macro="">
      <xdr:nvCxnSpPr>
        <xdr:cNvPr id="945" name="直線コネクタ 944"/>
        <xdr:cNvCxnSpPr/>
      </xdr:nvCxnSpPr>
      <xdr:spPr>
        <a:xfrm>
          <a:off x="17988280" y="18008781"/>
          <a:ext cx="78994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946" name="楕円 945"/>
        <xdr:cNvSpPr/>
      </xdr:nvSpPr>
      <xdr:spPr>
        <a:xfrm>
          <a:off x="17162780" y="179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71301</xdr:rowOff>
    </xdr:from>
    <xdr:to>
      <xdr:col>107</xdr:col>
      <xdr:colOff>50800</xdr:colOff>
      <xdr:row>107</xdr:row>
      <xdr:rowOff>77832</xdr:rowOff>
    </xdr:to>
    <xdr:cxnSp macro="">
      <xdr:nvCxnSpPr>
        <xdr:cNvPr id="947" name="直線コネクタ 946"/>
        <xdr:cNvCxnSpPr/>
      </xdr:nvCxnSpPr>
      <xdr:spPr>
        <a:xfrm flipV="1">
          <a:off x="17213580" y="18008781"/>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94524</xdr:rowOff>
    </xdr:from>
    <xdr:to>
      <xdr:col>98</xdr:col>
      <xdr:colOff>38100</xdr:colOff>
      <xdr:row>108</xdr:row>
      <xdr:rowOff>24674</xdr:rowOff>
    </xdr:to>
    <xdr:sp macro="" textlink="">
      <xdr:nvSpPr>
        <xdr:cNvPr id="948" name="楕円 947"/>
        <xdr:cNvSpPr/>
      </xdr:nvSpPr>
      <xdr:spPr>
        <a:xfrm>
          <a:off x="16388080" y="180320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145324</xdr:rowOff>
    </xdr:to>
    <xdr:cxnSp macro="">
      <xdr:nvCxnSpPr>
        <xdr:cNvPr id="949" name="直線コネクタ 948"/>
        <xdr:cNvCxnSpPr/>
      </xdr:nvCxnSpPr>
      <xdr:spPr>
        <a:xfrm flipV="1">
          <a:off x="16431260" y="18015312"/>
          <a:ext cx="78232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116857</xdr:rowOff>
    </xdr:from>
    <xdr:ext cx="469744" cy="259045"/>
    <xdr:sp macro="" textlink="">
      <xdr:nvSpPr>
        <xdr:cNvPr id="950" name="n_1aveValue【公民館】&#10;一人当たり面積"/>
        <xdr:cNvSpPr txBox="1"/>
      </xdr:nvSpPr>
      <xdr:spPr>
        <a:xfrm>
          <a:off x="185611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112503</xdr:rowOff>
    </xdr:from>
    <xdr:ext cx="469744" cy="259045"/>
    <xdr:sp macro="" textlink="">
      <xdr:nvSpPr>
        <xdr:cNvPr id="951" name="n_2aveValue【公民館】&#10;一人当たり面積"/>
        <xdr:cNvSpPr txBox="1"/>
      </xdr:nvSpPr>
      <xdr:spPr>
        <a:xfrm>
          <a:off x="1777626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85289</xdr:rowOff>
    </xdr:from>
    <xdr:ext cx="469744" cy="259045"/>
    <xdr:sp macro="" textlink="">
      <xdr:nvSpPr>
        <xdr:cNvPr id="952" name="n_3aveValue【公民館】&#10;一人当たり面積"/>
        <xdr:cNvSpPr txBox="1"/>
      </xdr:nvSpPr>
      <xdr:spPr>
        <a:xfrm>
          <a:off x="17001567" y="1768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109238</xdr:rowOff>
    </xdr:from>
    <xdr:ext cx="469744" cy="259045"/>
    <xdr:sp macro="" textlink="">
      <xdr:nvSpPr>
        <xdr:cNvPr id="953" name="n_4aveValue【公民館】&#10;一人当たり面積"/>
        <xdr:cNvSpPr txBox="1"/>
      </xdr:nvSpPr>
      <xdr:spPr>
        <a:xfrm>
          <a:off x="162268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6004</xdr:rowOff>
    </xdr:from>
    <xdr:ext cx="469744" cy="259045"/>
    <xdr:sp macro="" textlink="">
      <xdr:nvSpPr>
        <xdr:cNvPr id="954" name="n_1mainValue【公民館】&#10;一人当たり面積"/>
        <xdr:cNvSpPr txBox="1"/>
      </xdr:nvSpPr>
      <xdr:spPr>
        <a:xfrm>
          <a:off x="18561127" y="1811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113228</xdr:rowOff>
    </xdr:from>
    <xdr:ext cx="469744" cy="259045"/>
    <xdr:sp macro="" textlink="">
      <xdr:nvSpPr>
        <xdr:cNvPr id="955" name="n_2mainValue【公民館】&#10;一人当たり面積"/>
        <xdr:cNvSpPr txBox="1"/>
      </xdr:nvSpPr>
      <xdr:spPr>
        <a:xfrm>
          <a:off x="17776267" y="180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956" name="n_3mainValue【公民館】&#10;一人当たり面積"/>
        <xdr:cNvSpPr txBox="1"/>
      </xdr:nvSpPr>
      <xdr:spPr>
        <a:xfrm>
          <a:off x="17001567" y="1805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15801</xdr:rowOff>
    </xdr:from>
    <xdr:ext cx="469744" cy="259045"/>
    <xdr:sp macro="" textlink="">
      <xdr:nvSpPr>
        <xdr:cNvPr id="957" name="n_4mainValue【公民館】&#10;一人当たり面積"/>
        <xdr:cNvSpPr txBox="1"/>
      </xdr:nvSpPr>
      <xdr:spPr>
        <a:xfrm>
          <a:off x="16226867" y="1812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子ども園・幼稚園・保育所」、「児童館」であり、特に低くなっている施設は「橋りょう・トンネル」、「公営住宅」、「図書館」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後者の有形固定資産減価償却率が低くなっている施設は、いずれも東日本大震災津波による復興復旧事業により、被災施設を新設したことによるものである。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また、「学校施設」の一人当たり面積が減少した要因は、令和元年度末の小中学校統廃合によるものであり、閉校した施設のあり方については引き続き検討中である。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その他の施設についても、公共施設等総合管理計画個別施設計画により、公共施設マネジメントの取り組みを推進する。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15,073
15,004
262.81
21,436,813
20,528,346
532,395
4,930,043
9,894,133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086225" y="560342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124960" y="5382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020820" y="5603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xdr:cNvSpPr txBox="1"/>
      </xdr:nvSpPr>
      <xdr:spPr>
        <a:xfrm>
          <a:off x="4124960" y="6102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036060" y="6124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312160" y="6213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6" name="フローチャート: 判断 65"/>
        <xdr:cNvSpPr/>
      </xdr:nvSpPr>
      <xdr:spPr>
        <a:xfrm>
          <a:off x="2514600" y="61894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160927</xdr:rowOff>
    </xdr:from>
    <xdr:to>
      <xdr:col>10</xdr:col>
      <xdr:colOff>165100</xdr:colOff>
      <xdr:row>37</xdr:row>
      <xdr:rowOff>91077</xdr:rowOff>
    </xdr:to>
    <xdr:sp macro="" textlink="">
      <xdr:nvSpPr>
        <xdr:cNvPr id="67" name="フローチャート: 判断 66"/>
        <xdr:cNvSpPr/>
      </xdr:nvSpPr>
      <xdr:spPr>
        <a:xfrm>
          <a:off x="1739900" y="6195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965200" y="6184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87449</xdr:rowOff>
    </xdr:from>
    <xdr:to>
      <xdr:col>24</xdr:col>
      <xdr:colOff>114300</xdr:colOff>
      <xdr:row>34</xdr:row>
      <xdr:rowOff>17599</xdr:rowOff>
    </xdr:to>
    <xdr:sp macro="" textlink="">
      <xdr:nvSpPr>
        <xdr:cNvPr id="74" name="楕円 73"/>
        <xdr:cNvSpPr/>
      </xdr:nvSpPr>
      <xdr:spPr>
        <a:xfrm>
          <a:off x="4036060" y="5619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2376</xdr:rowOff>
    </xdr:from>
    <xdr:ext cx="340478" cy="259045"/>
    <xdr:sp macro="" textlink="">
      <xdr:nvSpPr>
        <xdr:cNvPr id="75" name="【図書館】&#10;有形固定資産減価償却率該当値テキスト"/>
        <xdr:cNvSpPr txBox="1"/>
      </xdr:nvSpPr>
      <xdr:spPr>
        <a:xfrm>
          <a:off x="4124960" y="5534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87449</xdr:rowOff>
    </xdr:from>
    <xdr:to>
      <xdr:col>20</xdr:col>
      <xdr:colOff>38100</xdr:colOff>
      <xdr:row>34</xdr:row>
      <xdr:rowOff>17599</xdr:rowOff>
    </xdr:to>
    <xdr:sp macro="" textlink="">
      <xdr:nvSpPr>
        <xdr:cNvPr id="76" name="楕円 75"/>
        <xdr:cNvSpPr/>
      </xdr:nvSpPr>
      <xdr:spPr>
        <a:xfrm>
          <a:off x="3312160" y="56195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138249</xdr:rowOff>
    </xdr:from>
    <xdr:to>
      <xdr:col>24</xdr:col>
      <xdr:colOff>63500</xdr:colOff>
      <xdr:row>33</xdr:row>
      <xdr:rowOff>138249</xdr:rowOff>
    </xdr:to>
    <xdr:cxnSp macro="">
      <xdr:nvCxnSpPr>
        <xdr:cNvPr id="77" name="直線コネクタ 76"/>
        <xdr:cNvCxnSpPr/>
      </xdr:nvCxnSpPr>
      <xdr:spPr>
        <a:xfrm>
          <a:off x="3355340" y="567036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87449</xdr:rowOff>
    </xdr:from>
    <xdr:to>
      <xdr:col>15</xdr:col>
      <xdr:colOff>101600</xdr:colOff>
      <xdr:row>34</xdr:row>
      <xdr:rowOff>17599</xdr:rowOff>
    </xdr:to>
    <xdr:sp macro="" textlink="">
      <xdr:nvSpPr>
        <xdr:cNvPr id="78" name="楕円 77"/>
        <xdr:cNvSpPr/>
      </xdr:nvSpPr>
      <xdr:spPr>
        <a:xfrm>
          <a:off x="2514600" y="5619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138249</xdr:rowOff>
    </xdr:from>
    <xdr:to>
      <xdr:col>19</xdr:col>
      <xdr:colOff>177800</xdr:colOff>
      <xdr:row>33</xdr:row>
      <xdr:rowOff>138249</xdr:rowOff>
    </xdr:to>
    <xdr:cxnSp macro="">
      <xdr:nvCxnSpPr>
        <xdr:cNvPr id="79" name="直線コネクタ 78"/>
        <xdr:cNvCxnSpPr/>
      </xdr:nvCxnSpPr>
      <xdr:spPr>
        <a:xfrm>
          <a:off x="2565400" y="56703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20501</xdr:rowOff>
    </xdr:from>
    <xdr:to>
      <xdr:col>10</xdr:col>
      <xdr:colOff>165100</xdr:colOff>
      <xdr:row>33</xdr:row>
      <xdr:rowOff>122101</xdr:rowOff>
    </xdr:to>
    <xdr:sp macro="" textlink="">
      <xdr:nvSpPr>
        <xdr:cNvPr id="80" name="楕円 79"/>
        <xdr:cNvSpPr/>
      </xdr:nvSpPr>
      <xdr:spPr>
        <a:xfrm>
          <a:off x="1739900" y="55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71301</xdr:rowOff>
    </xdr:from>
    <xdr:to>
      <xdr:col>15</xdr:col>
      <xdr:colOff>50800</xdr:colOff>
      <xdr:row>33</xdr:row>
      <xdr:rowOff>138249</xdr:rowOff>
    </xdr:to>
    <xdr:cxnSp macro="">
      <xdr:nvCxnSpPr>
        <xdr:cNvPr id="81" name="直線コネクタ 80"/>
        <xdr:cNvCxnSpPr/>
      </xdr:nvCxnSpPr>
      <xdr:spPr>
        <a:xfrm>
          <a:off x="1790700" y="5603421"/>
          <a:ext cx="7747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2" name="n_1aveValue【図書館】&#10;有形固定資産減価償却率"/>
        <xdr:cNvSpPr txBox="1"/>
      </xdr:nvSpPr>
      <xdr:spPr>
        <a:xfrm>
          <a:off x="317056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3" name="n_2aveValue【図書館】&#10;有形固定資産減価償却率"/>
        <xdr:cNvSpPr txBox="1"/>
      </xdr:nvSpPr>
      <xdr:spPr>
        <a:xfrm>
          <a:off x="2385704" y="627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82204</xdr:rowOff>
    </xdr:from>
    <xdr:ext cx="405111" cy="259045"/>
    <xdr:sp macro="" textlink="">
      <xdr:nvSpPr>
        <xdr:cNvPr id="84" name="n_3aveValue【図書館】&#10;有形固定資産減価償却率"/>
        <xdr:cNvSpPr txBox="1"/>
      </xdr:nvSpPr>
      <xdr:spPr>
        <a:xfrm>
          <a:off x="161100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xdr:cNvSpPr txBox="1"/>
      </xdr:nvSpPr>
      <xdr:spPr>
        <a:xfrm>
          <a:off x="83630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34126</xdr:rowOff>
    </xdr:from>
    <xdr:ext cx="340478" cy="259045"/>
    <xdr:sp macro="" textlink="">
      <xdr:nvSpPr>
        <xdr:cNvPr id="86" name="n_1mainValue【図書館】&#10;有形固定資産減価償却率"/>
        <xdr:cNvSpPr txBox="1"/>
      </xdr:nvSpPr>
      <xdr:spPr>
        <a:xfrm>
          <a:off x="3187641" y="5398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34126</xdr:rowOff>
    </xdr:from>
    <xdr:ext cx="340478" cy="259045"/>
    <xdr:sp macro="" textlink="">
      <xdr:nvSpPr>
        <xdr:cNvPr id="87" name="n_2mainValue【図書館】&#10;有形固定資産減価償却率"/>
        <xdr:cNvSpPr txBox="1"/>
      </xdr:nvSpPr>
      <xdr:spPr>
        <a:xfrm>
          <a:off x="2418021" y="5398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138628</xdr:rowOff>
    </xdr:from>
    <xdr:ext cx="340478" cy="259045"/>
    <xdr:sp macro="" textlink="">
      <xdr:nvSpPr>
        <xdr:cNvPr id="88" name="n_3mainValue【図書館】&#10;有形固定資産減価償却率"/>
        <xdr:cNvSpPr txBox="1"/>
      </xdr:nvSpPr>
      <xdr:spPr>
        <a:xfrm>
          <a:off x="1643321" y="53354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0" name="直線コネクタ 109"/>
        <xdr:cNvCxnSpPr/>
      </xdr:nvCxnSpPr>
      <xdr:spPr>
        <a:xfrm flipV="1">
          <a:off x="9219565" y="5670042"/>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1" name="【図書館】&#10;一人当たり面積最小値テキスト"/>
        <xdr:cNvSpPr txBox="1"/>
      </xdr:nvSpPr>
      <xdr:spPr>
        <a:xfrm>
          <a:off x="925830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2" name="直線コネクタ 111"/>
        <xdr:cNvCxnSpPr/>
      </xdr:nvCxnSpPr>
      <xdr:spPr>
        <a:xfrm>
          <a:off x="915416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3" name="【図書館】&#10;一人当たり面積最大値テキスト"/>
        <xdr:cNvSpPr txBox="1"/>
      </xdr:nvSpPr>
      <xdr:spPr>
        <a:xfrm>
          <a:off x="9258300" y="544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4" name="直線コネクタ 113"/>
        <xdr:cNvCxnSpPr/>
      </xdr:nvCxnSpPr>
      <xdr:spPr>
        <a:xfrm>
          <a:off x="9154160" y="5670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5" name="【図書館】&#10;一人当たり面積平均値テキスト"/>
        <xdr:cNvSpPr txBox="1"/>
      </xdr:nvSpPr>
      <xdr:spPr>
        <a:xfrm>
          <a:off x="9258300" y="6369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6" name="フローチャート: 判断 115"/>
        <xdr:cNvSpPr/>
      </xdr:nvSpPr>
      <xdr:spPr>
        <a:xfrm>
          <a:off x="9192260" y="651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141986</xdr:rowOff>
    </xdr:from>
    <xdr:to>
      <xdr:col>50</xdr:col>
      <xdr:colOff>165100</xdr:colOff>
      <xdr:row>40</xdr:row>
      <xdr:rowOff>72136</xdr:rowOff>
    </xdr:to>
    <xdr:sp macro="" textlink="">
      <xdr:nvSpPr>
        <xdr:cNvPr id="117" name="フローチャート: 判断 116"/>
        <xdr:cNvSpPr/>
      </xdr:nvSpPr>
      <xdr:spPr>
        <a:xfrm>
          <a:off x="8445500" y="667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155702</xdr:rowOff>
    </xdr:from>
    <xdr:to>
      <xdr:col>46</xdr:col>
      <xdr:colOff>38100</xdr:colOff>
      <xdr:row>40</xdr:row>
      <xdr:rowOff>85852</xdr:rowOff>
    </xdr:to>
    <xdr:sp macro="" textlink="">
      <xdr:nvSpPr>
        <xdr:cNvPr id="118" name="フローチャート: 判断 117"/>
        <xdr:cNvSpPr/>
      </xdr:nvSpPr>
      <xdr:spPr>
        <a:xfrm>
          <a:off x="7670800" y="66936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19" name="フローチャート: 判断 118"/>
        <xdr:cNvSpPr/>
      </xdr:nvSpPr>
      <xdr:spPr>
        <a:xfrm>
          <a:off x="6873240" y="666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137414</xdr:rowOff>
    </xdr:from>
    <xdr:to>
      <xdr:col>36</xdr:col>
      <xdr:colOff>165100</xdr:colOff>
      <xdr:row>40</xdr:row>
      <xdr:rowOff>67564</xdr:rowOff>
    </xdr:to>
    <xdr:sp macro="" textlink="">
      <xdr:nvSpPr>
        <xdr:cNvPr id="120" name="フローチャート: 判断 119"/>
        <xdr:cNvSpPr/>
      </xdr:nvSpPr>
      <xdr:spPr>
        <a:xfrm>
          <a:off x="6098540" y="66753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103124</xdr:rowOff>
    </xdr:from>
    <xdr:to>
      <xdr:col>55</xdr:col>
      <xdr:colOff>50800</xdr:colOff>
      <xdr:row>41</xdr:row>
      <xdr:rowOff>33274</xdr:rowOff>
    </xdr:to>
    <xdr:sp macro="" textlink="">
      <xdr:nvSpPr>
        <xdr:cNvPr id="126" name="楕円 125"/>
        <xdr:cNvSpPr/>
      </xdr:nvSpPr>
      <xdr:spPr>
        <a:xfrm>
          <a:off x="9192260" y="6808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18051</xdr:rowOff>
    </xdr:from>
    <xdr:ext cx="469744" cy="259045"/>
    <xdr:sp macro="" textlink="">
      <xdr:nvSpPr>
        <xdr:cNvPr id="127" name="【図書館】&#10;一人当たり面積該当値テキスト"/>
        <xdr:cNvSpPr txBox="1"/>
      </xdr:nvSpPr>
      <xdr:spPr>
        <a:xfrm>
          <a:off x="9258300" y="67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28" name="楕円 127"/>
        <xdr:cNvSpPr/>
      </xdr:nvSpPr>
      <xdr:spPr>
        <a:xfrm>
          <a:off x="844550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153924</xdr:rowOff>
    </xdr:from>
    <xdr:to>
      <xdr:col>55</xdr:col>
      <xdr:colOff>0</xdr:colOff>
      <xdr:row>40</xdr:row>
      <xdr:rowOff>158496</xdr:rowOff>
    </xdr:to>
    <xdr:cxnSp macro="">
      <xdr:nvCxnSpPr>
        <xdr:cNvPr id="129" name="直線コネクタ 128"/>
        <xdr:cNvCxnSpPr/>
      </xdr:nvCxnSpPr>
      <xdr:spPr>
        <a:xfrm flipV="1">
          <a:off x="8496300" y="6859524"/>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0" name="楕円 129"/>
        <xdr:cNvSpPr/>
      </xdr:nvSpPr>
      <xdr:spPr>
        <a:xfrm>
          <a:off x="767080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31" name="直線コネクタ 130"/>
        <xdr:cNvCxnSpPr/>
      </xdr:nvCxnSpPr>
      <xdr:spPr>
        <a:xfrm>
          <a:off x="7713980" y="68640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112268</xdr:rowOff>
    </xdr:from>
    <xdr:to>
      <xdr:col>41</xdr:col>
      <xdr:colOff>101600</xdr:colOff>
      <xdr:row>41</xdr:row>
      <xdr:rowOff>42418</xdr:rowOff>
    </xdr:to>
    <xdr:sp macro="" textlink="">
      <xdr:nvSpPr>
        <xdr:cNvPr id="132" name="楕円 131"/>
        <xdr:cNvSpPr/>
      </xdr:nvSpPr>
      <xdr:spPr>
        <a:xfrm>
          <a:off x="687324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163068</xdr:rowOff>
    </xdr:to>
    <xdr:cxnSp macro="">
      <xdr:nvCxnSpPr>
        <xdr:cNvPr id="133" name="直線コネクタ 132"/>
        <xdr:cNvCxnSpPr/>
      </xdr:nvCxnSpPr>
      <xdr:spPr>
        <a:xfrm flipV="1">
          <a:off x="6924040" y="686409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88663</xdr:rowOff>
    </xdr:from>
    <xdr:ext cx="469744" cy="259045"/>
    <xdr:sp macro="" textlink="">
      <xdr:nvSpPr>
        <xdr:cNvPr id="134" name="n_1aveValue【図書館】&#10;一人当たり面積"/>
        <xdr:cNvSpPr txBox="1"/>
      </xdr:nvSpPr>
      <xdr:spPr>
        <a:xfrm>
          <a:off x="8271587"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102379</xdr:rowOff>
    </xdr:from>
    <xdr:ext cx="469744" cy="259045"/>
    <xdr:sp macro="" textlink="">
      <xdr:nvSpPr>
        <xdr:cNvPr id="135" name="n_2aveValue【図書館】&#10;一人当たり面積"/>
        <xdr:cNvSpPr txBox="1"/>
      </xdr:nvSpPr>
      <xdr:spPr>
        <a:xfrm>
          <a:off x="7509587" y="64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36" name="n_3aveValue【図書館】&#10;一人当たり面積"/>
        <xdr:cNvSpPr txBox="1"/>
      </xdr:nvSpPr>
      <xdr:spPr>
        <a:xfrm>
          <a:off x="67120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84091</xdr:rowOff>
    </xdr:from>
    <xdr:ext cx="469744" cy="259045"/>
    <xdr:sp macro="" textlink="">
      <xdr:nvSpPr>
        <xdr:cNvPr id="137" name="n_4aveValue【図書館】&#10;一人当たり面積"/>
        <xdr:cNvSpPr txBox="1"/>
      </xdr:nvSpPr>
      <xdr:spPr>
        <a:xfrm>
          <a:off x="5937327"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38" name="n_1mainValue【図書館】&#10;一人当たり面積"/>
        <xdr:cNvSpPr txBox="1"/>
      </xdr:nvSpPr>
      <xdr:spPr>
        <a:xfrm>
          <a:off x="827158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39" name="n_2mainValue【図書館】&#10;一人当たり面積"/>
        <xdr:cNvSpPr txBox="1"/>
      </xdr:nvSpPr>
      <xdr:spPr>
        <a:xfrm>
          <a:off x="750958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40" name="n_3mainValue【図書館】&#10;一人当たり面積"/>
        <xdr:cNvSpPr txBox="1"/>
      </xdr:nvSpPr>
      <xdr:spPr>
        <a:xfrm>
          <a:off x="671202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65" name="直線コネクタ 164"/>
        <xdr:cNvCxnSpPr/>
      </xdr:nvCxnSpPr>
      <xdr:spPr>
        <a:xfrm flipV="1">
          <a:off x="4086225" y="942403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68" name="【体育館・プール】&#10;有形固定資産減価償却率最大値テキスト"/>
        <xdr:cNvSpPr txBox="1"/>
      </xdr:nvSpPr>
      <xdr:spPr>
        <a:xfrm>
          <a:off x="412496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9" name="直線コネクタ 168"/>
        <xdr:cNvCxnSpPr/>
      </xdr:nvCxnSpPr>
      <xdr:spPr>
        <a:xfrm>
          <a:off x="4020820" y="942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0" name="【体育館・プール】&#10;有形固定資産減価償却率平均値テキスト"/>
        <xdr:cNvSpPr txBox="1"/>
      </xdr:nvSpPr>
      <xdr:spPr>
        <a:xfrm>
          <a:off x="4124960" y="1000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1" name="フローチャート: 判断 170"/>
        <xdr:cNvSpPr/>
      </xdr:nvSpPr>
      <xdr:spPr>
        <a:xfrm>
          <a:off x="403606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2" name="フローチャート: 判断 171"/>
        <xdr:cNvSpPr/>
      </xdr:nvSpPr>
      <xdr:spPr>
        <a:xfrm>
          <a:off x="3312160" y="1020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3" name="フローチャート: 判断 172"/>
        <xdr:cNvSpPr/>
      </xdr:nvSpPr>
      <xdr:spPr>
        <a:xfrm>
          <a:off x="25146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74" name="フローチャート: 判断 173"/>
        <xdr:cNvSpPr/>
      </xdr:nvSpPr>
      <xdr:spPr>
        <a:xfrm>
          <a:off x="17399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75" name="フローチャート: 判断 174"/>
        <xdr:cNvSpPr/>
      </xdr:nvSpPr>
      <xdr:spPr>
        <a:xfrm>
          <a:off x="965200" y="101847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71120</xdr:rowOff>
    </xdr:from>
    <xdr:to>
      <xdr:col>24</xdr:col>
      <xdr:colOff>114300</xdr:colOff>
      <xdr:row>64</xdr:row>
      <xdr:rowOff>1270</xdr:rowOff>
    </xdr:to>
    <xdr:sp macro="" textlink="">
      <xdr:nvSpPr>
        <xdr:cNvPr id="181" name="楕円 180"/>
        <xdr:cNvSpPr/>
      </xdr:nvSpPr>
      <xdr:spPr>
        <a:xfrm>
          <a:off x="4036060" y="1063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157497</xdr:rowOff>
    </xdr:from>
    <xdr:ext cx="405111" cy="259045"/>
    <xdr:sp macro="" textlink="">
      <xdr:nvSpPr>
        <xdr:cNvPr id="182" name="【体育館・プール】&#10;有形固定資産減価償却率該当値テキスト"/>
        <xdr:cNvSpPr txBox="1"/>
      </xdr:nvSpPr>
      <xdr:spPr>
        <a:xfrm>
          <a:off x="4124960" y="1055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40640</xdr:rowOff>
    </xdr:from>
    <xdr:to>
      <xdr:col>20</xdr:col>
      <xdr:colOff>38100</xdr:colOff>
      <xdr:row>63</xdr:row>
      <xdr:rowOff>142240</xdr:rowOff>
    </xdr:to>
    <xdr:sp macro="" textlink="">
      <xdr:nvSpPr>
        <xdr:cNvPr id="183" name="楕円 182"/>
        <xdr:cNvSpPr/>
      </xdr:nvSpPr>
      <xdr:spPr>
        <a:xfrm>
          <a:off x="3312160" y="10601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91440</xdr:rowOff>
    </xdr:from>
    <xdr:to>
      <xdr:col>24</xdr:col>
      <xdr:colOff>63500</xdr:colOff>
      <xdr:row>63</xdr:row>
      <xdr:rowOff>121920</xdr:rowOff>
    </xdr:to>
    <xdr:cxnSp macro="">
      <xdr:nvCxnSpPr>
        <xdr:cNvPr id="184" name="直線コネクタ 183"/>
        <xdr:cNvCxnSpPr/>
      </xdr:nvCxnSpPr>
      <xdr:spPr>
        <a:xfrm>
          <a:off x="3355340" y="1065276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xdr:rowOff>
    </xdr:from>
    <xdr:to>
      <xdr:col>15</xdr:col>
      <xdr:colOff>101600</xdr:colOff>
      <xdr:row>63</xdr:row>
      <xdr:rowOff>106045</xdr:rowOff>
    </xdr:to>
    <xdr:sp macro="" textlink="">
      <xdr:nvSpPr>
        <xdr:cNvPr id="185" name="楕円 184"/>
        <xdr:cNvSpPr/>
      </xdr:nvSpPr>
      <xdr:spPr>
        <a:xfrm>
          <a:off x="25146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55245</xdr:rowOff>
    </xdr:from>
    <xdr:to>
      <xdr:col>19</xdr:col>
      <xdr:colOff>177800</xdr:colOff>
      <xdr:row>63</xdr:row>
      <xdr:rowOff>91440</xdr:rowOff>
    </xdr:to>
    <xdr:cxnSp macro="">
      <xdr:nvCxnSpPr>
        <xdr:cNvPr id="186" name="直線コネクタ 185"/>
        <xdr:cNvCxnSpPr/>
      </xdr:nvCxnSpPr>
      <xdr:spPr>
        <a:xfrm>
          <a:off x="2565400" y="1061656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139700</xdr:rowOff>
    </xdr:from>
    <xdr:to>
      <xdr:col>10</xdr:col>
      <xdr:colOff>165100</xdr:colOff>
      <xdr:row>63</xdr:row>
      <xdr:rowOff>69850</xdr:rowOff>
    </xdr:to>
    <xdr:sp macro="" textlink="">
      <xdr:nvSpPr>
        <xdr:cNvPr id="187" name="楕円 186"/>
        <xdr:cNvSpPr/>
      </xdr:nvSpPr>
      <xdr:spPr>
        <a:xfrm>
          <a:off x="1739900" y="1053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19050</xdr:rowOff>
    </xdr:from>
    <xdr:to>
      <xdr:col>15</xdr:col>
      <xdr:colOff>50800</xdr:colOff>
      <xdr:row>63</xdr:row>
      <xdr:rowOff>55245</xdr:rowOff>
    </xdr:to>
    <xdr:cxnSp macro="">
      <xdr:nvCxnSpPr>
        <xdr:cNvPr id="188" name="直線コネクタ 187"/>
        <xdr:cNvCxnSpPr/>
      </xdr:nvCxnSpPr>
      <xdr:spPr>
        <a:xfrm>
          <a:off x="1790700" y="1058037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44450</xdr:rowOff>
    </xdr:from>
    <xdr:to>
      <xdr:col>6</xdr:col>
      <xdr:colOff>38100</xdr:colOff>
      <xdr:row>62</xdr:row>
      <xdr:rowOff>146050</xdr:rowOff>
    </xdr:to>
    <xdr:sp macro="" textlink="">
      <xdr:nvSpPr>
        <xdr:cNvPr id="189" name="楕円 188"/>
        <xdr:cNvSpPr/>
      </xdr:nvSpPr>
      <xdr:spPr>
        <a:xfrm>
          <a:off x="96520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95250</xdr:rowOff>
    </xdr:from>
    <xdr:to>
      <xdr:col>10</xdr:col>
      <xdr:colOff>114300</xdr:colOff>
      <xdr:row>63</xdr:row>
      <xdr:rowOff>19050</xdr:rowOff>
    </xdr:to>
    <xdr:cxnSp macro="">
      <xdr:nvCxnSpPr>
        <xdr:cNvPr id="190" name="直線コネクタ 189"/>
        <xdr:cNvCxnSpPr/>
      </xdr:nvCxnSpPr>
      <xdr:spPr>
        <a:xfrm>
          <a:off x="1008380" y="10488930"/>
          <a:ext cx="7823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1" name="n_1aveValue【体育館・プール】&#10;有形固定資産減価償却率"/>
        <xdr:cNvSpPr txBox="1"/>
      </xdr:nvSpPr>
      <xdr:spPr>
        <a:xfrm>
          <a:off x="317056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192" name="n_2aveValue【体育館・プール】&#10;有形固定資産減価償却率"/>
        <xdr:cNvSpPr txBox="1"/>
      </xdr:nvSpPr>
      <xdr:spPr>
        <a:xfrm>
          <a:off x="238570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3" name="n_3aveValue【体育館・プール】&#10;有形固定資産減価償却率"/>
        <xdr:cNvSpPr txBox="1"/>
      </xdr:nvSpPr>
      <xdr:spPr>
        <a:xfrm>
          <a:off x="161100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194" name="n_4aveValue【体育館・プール】&#10;有形固定資産減価償却率"/>
        <xdr:cNvSpPr txBox="1"/>
      </xdr:nvSpPr>
      <xdr:spPr>
        <a:xfrm>
          <a:off x="83630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133367</xdr:rowOff>
    </xdr:from>
    <xdr:ext cx="405111" cy="259045"/>
    <xdr:sp macro="" textlink="">
      <xdr:nvSpPr>
        <xdr:cNvPr id="195" name="n_1mainValue【体育館・プール】&#10;有形固定資産減価償却率"/>
        <xdr:cNvSpPr txBox="1"/>
      </xdr:nvSpPr>
      <xdr:spPr>
        <a:xfrm>
          <a:off x="317056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97172</xdr:rowOff>
    </xdr:from>
    <xdr:ext cx="405111" cy="259045"/>
    <xdr:sp macro="" textlink="">
      <xdr:nvSpPr>
        <xdr:cNvPr id="196" name="n_2mainValue【体育館・プール】&#10;有形固定資産減価償却率"/>
        <xdr:cNvSpPr txBox="1"/>
      </xdr:nvSpPr>
      <xdr:spPr>
        <a:xfrm>
          <a:off x="238570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60977</xdr:rowOff>
    </xdr:from>
    <xdr:ext cx="405111" cy="259045"/>
    <xdr:sp macro="" textlink="">
      <xdr:nvSpPr>
        <xdr:cNvPr id="197" name="n_3mainValue【体育館・プール】&#10;有形固定資産減価償却率"/>
        <xdr:cNvSpPr txBox="1"/>
      </xdr:nvSpPr>
      <xdr:spPr>
        <a:xfrm>
          <a:off x="161100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137177</xdr:rowOff>
    </xdr:from>
    <xdr:ext cx="405111" cy="259045"/>
    <xdr:sp macro="" textlink="">
      <xdr:nvSpPr>
        <xdr:cNvPr id="198" name="n_4mainValue【体育館・プール】&#10;有形固定資産減価償却率"/>
        <xdr:cNvSpPr txBox="1"/>
      </xdr:nvSpPr>
      <xdr:spPr>
        <a:xfrm>
          <a:off x="83630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0" name="直線コネクタ 219"/>
        <xdr:cNvCxnSpPr/>
      </xdr:nvCxnSpPr>
      <xdr:spPr>
        <a:xfrm flipV="1">
          <a:off x="9219565" y="9324899"/>
          <a:ext cx="0" cy="134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1" name="【体育館・プール】&#10;一人当たり面積最小値テキスト"/>
        <xdr:cNvSpPr txBox="1"/>
      </xdr:nvSpPr>
      <xdr:spPr>
        <a:xfrm>
          <a:off x="9258300" y="106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2" name="直線コネクタ 221"/>
        <xdr:cNvCxnSpPr/>
      </xdr:nvCxnSpPr>
      <xdr:spPr>
        <a:xfrm>
          <a:off x="9154160" y="10666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3" name="【体育館・プール】&#10;一人当たり面積最大値テキスト"/>
        <xdr:cNvSpPr txBox="1"/>
      </xdr:nvSpPr>
      <xdr:spPr>
        <a:xfrm>
          <a:off x="9258300" y="910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24" name="直線コネクタ 223"/>
        <xdr:cNvCxnSpPr/>
      </xdr:nvCxnSpPr>
      <xdr:spPr>
        <a:xfrm>
          <a:off x="9154160" y="9324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25" name="【体育館・プール】&#10;一人当たり面積平均値テキスト"/>
        <xdr:cNvSpPr txBox="1"/>
      </xdr:nvSpPr>
      <xdr:spPr>
        <a:xfrm>
          <a:off x="9258300" y="1017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26" name="フローチャート: 判断 225"/>
        <xdr:cNvSpPr/>
      </xdr:nvSpPr>
      <xdr:spPr>
        <a:xfrm>
          <a:off x="9192260" y="103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131623</xdr:rowOff>
    </xdr:from>
    <xdr:to>
      <xdr:col>50</xdr:col>
      <xdr:colOff>165100</xdr:colOff>
      <xdr:row>62</xdr:row>
      <xdr:rowOff>61773</xdr:rowOff>
    </xdr:to>
    <xdr:sp macro="" textlink="">
      <xdr:nvSpPr>
        <xdr:cNvPr id="227" name="フローチャート: 判断 226"/>
        <xdr:cNvSpPr/>
      </xdr:nvSpPr>
      <xdr:spPr>
        <a:xfrm>
          <a:off x="8445500" y="1035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154483</xdr:rowOff>
    </xdr:from>
    <xdr:to>
      <xdr:col>46</xdr:col>
      <xdr:colOff>38100</xdr:colOff>
      <xdr:row>62</xdr:row>
      <xdr:rowOff>84633</xdr:rowOff>
    </xdr:to>
    <xdr:sp macro="" textlink="">
      <xdr:nvSpPr>
        <xdr:cNvPr id="228" name="フローチャート: 判断 227"/>
        <xdr:cNvSpPr/>
      </xdr:nvSpPr>
      <xdr:spPr>
        <a:xfrm>
          <a:off x="7670800" y="103805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159969</xdr:rowOff>
    </xdr:from>
    <xdr:to>
      <xdr:col>41</xdr:col>
      <xdr:colOff>101600</xdr:colOff>
      <xdr:row>62</xdr:row>
      <xdr:rowOff>90119</xdr:rowOff>
    </xdr:to>
    <xdr:sp macro="" textlink="">
      <xdr:nvSpPr>
        <xdr:cNvPr id="229" name="フローチャート: 判断 228"/>
        <xdr:cNvSpPr/>
      </xdr:nvSpPr>
      <xdr:spPr>
        <a:xfrm>
          <a:off x="6873240" y="10386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7721</xdr:rowOff>
    </xdr:from>
    <xdr:to>
      <xdr:col>36</xdr:col>
      <xdr:colOff>165100</xdr:colOff>
      <xdr:row>62</xdr:row>
      <xdr:rowOff>109321</xdr:rowOff>
    </xdr:to>
    <xdr:sp macro="" textlink="">
      <xdr:nvSpPr>
        <xdr:cNvPr id="230" name="フローチャート: 判断 229"/>
        <xdr:cNvSpPr/>
      </xdr:nvSpPr>
      <xdr:spPr>
        <a:xfrm>
          <a:off x="6098540" y="1040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62585</xdr:rowOff>
    </xdr:from>
    <xdr:to>
      <xdr:col>55</xdr:col>
      <xdr:colOff>50800</xdr:colOff>
      <xdr:row>62</xdr:row>
      <xdr:rowOff>164185</xdr:rowOff>
    </xdr:to>
    <xdr:sp macro="" textlink="">
      <xdr:nvSpPr>
        <xdr:cNvPr id="236" name="楕円 235"/>
        <xdr:cNvSpPr/>
      </xdr:nvSpPr>
      <xdr:spPr>
        <a:xfrm>
          <a:off x="9192260" y="104562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41012</xdr:rowOff>
    </xdr:from>
    <xdr:ext cx="469744" cy="259045"/>
    <xdr:sp macro="" textlink="">
      <xdr:nvSpPr>
        <xdr:cNvPr id="237" name="【体育館・プール】&#10;一人当たり面積該当値テキスト"/>
        <xdr:cNvSpPr txBox="1"/>
      </xdr:nvSpPr>
      <xdr:spPr>
        <a:xfrm>
          <a:off x="9258300" y="104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66243</xdr:rowOff>
    </xdr:from>
    <xdr:to>
      <xdr:col>50</xdr:col>
      <xdr:colOff>165100</xdr:colOff>
      <xdr:row>62</xdr:row>
      <xdr:rowOff>167843</xdr:rowOff>
    </xdr:to>
    <xdr:sp macro="" textlink="">
      <xdr:nvSpPr>
        <xdr:cNvPr id="238" name="楕円 237"/>
        <xdr:cNvSpPr/>
      </xdr:nvSpPr>
      <xdr:spPr>
        <a:xfrm>
          <a:off x="8445500" y="104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113385</xdr:rowOff>
    </xdr:from>
    <xdr:to>
      <xdr:col>55</xdr:col>
      <xdr:colOff>0</xdr:colOff>
      <xdr:row>62</xdr:row>
      <xdr:rowOff>117043</xdr:rowOff>
    </xdr:to>
    <xdr:cxnSp macro="">
      <xdr:nvCxnSpPr>
        <xdr:cNvPr id="239" name="直線コネクタ 238"/>
        <xdr:cNvCxnSpPr/>
      </xdr:nvCxnSpPr>
      <xdr:spPr>
        <a:xfrm flipV="1">
          <a:off x="8496300" y="10507065"/>
          <a:ext cx="7239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70815</xdr:rowOff>
    </xdr:from>
    <xdr:to>
      <xdr:col>46</xdr:col>
      <xdr:colOff>38100</xdr:colOff>
      <xdr:row>63</xdr:row>
      <xdr:rowOff>965</xdr:rowOff>
    </xdr:to>
    <xdr:sp macro="" textlink="">
      <xdr:nvSpPr>
        <xdr:cNvPr id="240" name="楕円 239"/>
        <xdr:cNvSpPr/>
      </xdr:nvSpPr>
      <xdr:spPr>
        <a:xfrm>
          <a:off x="7670800" y="10464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117043</xdr:rowOff>
    </xdr:from>
    <xdr:to>
      <xdr:col>50</xdr:col>
      <xdr:colOff>114300</xdr:colOff>
      <xdr:row>62</xdr:row>
      <xdr:rowOff>121615</xdr:rowOff>
    </xdr:to>
    <xdr:cxnSp macro="">
      <xdr:nvCxnSpPr>
        <xdr:cNvPr id="241" name="直線コネクタ 240"/>
        <xdr:cNvCxnSpPr/>
      </xdr:nvCxnSpPr>
      <xdr:spPr>
        <a:xfrm flipV="1">
          <a:off x="7713980" y="10510723"/>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75387</xdr:rowOff>
    </xdr:from>
    <xdr:to>
      <xdr:col>41</xdr:col>
      <xdr:colOff>101600</xdr:colOff>
      <xdr:row>63</xdr:row>
      <xdr:rowOff>5537</xdr:rowOff>
    </xdr:to>
    <xdr:sp macro="" textlink="">
      <xdr:nvSpPr>
        <xdr:cNvPr id="242" name="楕円 241"/>
        <xdr:cNvSpPr/>
      </xdr:nvSpPr>
      <xdr:spPr>
        <a:xfrm>
          <a:off x="6873240" y="10469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121615</xdr:rowOff>
    </xdr:from>
    <xdr:to>
      <xdr:col>45</xdr:col>
      <xdr:colOff>177800</xdr:colOff>
      <xdr:row>62</xdr:row>
      <xdr:rowOff>126187</xdr:rowOff>
    </xdr:to>
    <xdr:cxnSp macro="">
      <xdr:nvCxnSpPr>
        <xdr:cNvPr id="243" name="直線コネクタ 242"/>
        <xdr:cNvCxnSpPr/>
      </xdr:nvCxnSpPr>
      <xdr:spPr>
        <a:xfrm flipV="1">
          <a:off x="6924040" y="1051529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108306</xdr:rowOff>
    </xdr:from>
    <xdr:to>
      <xdr:col>36</xdr:col>
      <xdr:colOff>165100</xdr:colOff>
      <xdr:row>63</xdr:row>
      <xdr:rowOff>38456</xdr:rowOff>
    </xdr:to>
    <xdr:sp macro="" textlink="">
      <xdr:nvSpPr>
        <xdr:cNvPr id="244" name="楕円 243"/>
        <xdr:cNvSpPr/>
      </xdr:nvSpPr>
      <xdr:spPr>
        <a:xfrm>
          <a:off x="6098540" y="10501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126187</xdr:rowOff>
    </xdr:from>
    <xdr:to>
      <xdr:col>41</xdr:col>
      <xdr:colOff>50800</xdr:colOff>
      <xdr:row>62</xdr:row>
      <xdr:rowOff>159106</xdr:rowOff>
    </xdr:to>
    <xdr:cxnSp macro="">
      <xdr:nvCxnSpPr>
        <xdr:cNvPr id="245" name="直線コネクタ 244"/>
        <xdr:cNvCxnSpPr/>
      </xdr:nvCxnSpPr>
      <xdr:spPr>
        <a:xfrm flipV="1">
          <a:off x="6149340" y="10519867"/>
          <a:ext cx="7747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78300</xdr:rowOff>
    </xdr:from>
    <xdr:ext cx="469744" cy="259045"/>
    <xdr:sp macro="" textlink="">
      <xdr:nvSpPr>
        <xdr:cNvPr id="246" name="n_1aveValue【体育館・プール】&#10;一人当たり面積"/>
        <xdr:cNvSpPr txBox="1"/>
      </xdr:nvSpPr>
      <xdr:spPr>
        <a:xfrm>
          <a:off x="8271587" y="101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101160</xdr:rowOff>
    </xdr:from>
    <xdr:ext cx="469744" cy="259045"/>
    <xdr:sp macro="" textlink="">
      <xdr:nvSpPr>
        <xdr:cNvPr id="247" name="n_2aveValue【体育館・プール】&#10;一人当たり面積"/>
        <xdr:cNvSpPr txBox="1"/>
      </xdr:nvSpPr>
      <xdr:spPr>
        <a:xfrm>
          <a:off x="7509587" y="1015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106646</xdr:rowOff>
    </xdr:from>
    <xdr:ext cx="469744" cy="259045"/>
    <xdr:sp macro="" textlink="">
      <xdr:nvSpPr>
        <xdr:cNvPr id="248" name="n_3aveValue【体育館・プール】&#10;一人当たり面積"/>
        <xdr:cNvSpPr txBox="1"/>
      </xdr:nvSpPr>
      <xdr:spPr>
        <a:xfrm>
          <a:off x="6712027" y="1016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125848</xdr:rowOff>
    </xdr:from>
    <xdr:ext cx="469744" cy="259045"/>
    <xdr:sp macro="" textlink="">
      <xdr:nvSpPr>
        <xdr:cNvPr id="249" name="n_4aveValue【体育館・プール】&#10;一人当たり面積"/>
        <xdr:cNvSpPr txBox="1"/>
      </xdr:nvSpPr>
      <xdr:spPr>
        <a:xfrm>
          <a:off x="5937327" y="1018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158970</xdr:rowOff>
    </xdr:from>
    <xdr:ext cx="469744" cy="259045"/>
    <xdr:sp macro="" textlink="">
      <xdr:nvSpPr>
        <xdr:cNvPr id="250" name="n_1mainValue【体育館・プール】&#10;一人当たり面積"/>
        <xdr:cNvSpPr txBox="1"/>
      </xdr:nvSpPr>
      <xdr:spPr>
        <a:xfrm>
          <a:off x="8271587" y="1055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163542</xdr:rowOff>
    </xdr:from>
    <xdr:ext cx="469744" cy="259045"/>
    <xdr:sp macro="" textlink="">
      <xdr:nvSpPr>
        <xdr:cNvPr id="251" name="n_2mainValue【体育館・プール】&#10;一人当たり面積"/>
        <xdr:cNvSpPr txBox="1"/>
      </xdr:nvSpPr>
      <xdr:spPr>
        <a:xfrm>
          <a:off x="7509587" y="1055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168114</xdr:rowOff>
    </xdr:from>
    <xdr:ext cx="469744" cy="259045"/>
    <xdr:sp macro="" textlink="">
      <xdr:nvSpPr>
        <xdr:cNvPr id="252" name="n_3mainValue【体育館・プール】&#10;一人当たり面積"/>
        <xdr:cNvSpPr txBox="1"/>
      </xdr:nvSpPr>
      <xdr:spPr>
        <a:xfrm>
          <a:off x="6712027" y="105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29583</xdr:rowOff>
    </xdr:from>
    <xdr:ext cx="469744" cy="259045"/>
    <xdr:sp macro="" textlink="">
      <xdr:nvSpPr>
        <xdr:cNvPr id="253" name="n_4mainValue【体育館・プール】&#10;一人当たり面積"/>
        <xdr:cNvSpPr txBox="1"/>
      </xdr:nvSpPr>
      <xdr:spPr>
        <a:xfrm>
          <a:off x="5937327" y="105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78" name="直線コネクタ 277"/>
        <xdr:cNvCxnSpPr/>
      </xdr:nvCxnSpPr>
      <xdr:spPr>
        <a:xfrm flipV="1">
          <a:off x="4086225" y="1306258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1" name="【福祉施設】&#10;有形固定資産減価償却率最大値テキスト"/>
        <xdr:cNvSpPr txBox="1"/>
      </xdr:nvSpPr>
      <xdr:spPr>
        <a:xfrm>
          <a:off x="4124960" y="1284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2" name="直線コネクタ 281"/>
        <xdr:cNvCxnSpPr/>
      </xdr:nvCxnSpPr>
      <xdr:spPr>
        <a:xfrm>
          <a:off x="4020820" y="13062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283" name="【福祉施設】&#10;有形固定資産減価償却率平均値テキスト"/>
        <xdr:cNvSpPr txBox="1"/>
      </xdr:nvSpPr>
      <xdr:spPr>
        <a:xfrm>
          <a:off x="4124960" y="1373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84" name="フローチャート: 判断 283"/>
        <xdr:cNvSpPr/>
      </xdr:nvSpPr>
      <xdr:spPr>
        <a:xfrm>
          <a:off x="403606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85" name="フローチャート: 判断 284"/>
        <xdr:cNvSpPr/>
      </xdr:nvSpPr>
      <xdr:spPr>
        <a:xfrm>
          <a:off x="3312160" y="137128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6" name="フローチャート: 判断 285"/>
        <xdr:cNvSpPr/>
      </xdr:nvSpPr>
      <xdr:spPr>
        <a:xfrm>
          <a:off x="25146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87" name="フローチャート: 判断 286"/>
        <xdr:cNvSpPr/>
      </xdr:nvSpPr>
      <xdr:spPr>
        <a:xfrm>
          <a:off x="173990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88" name="フローチャート: 判断 287"/>
        <xdr:cNvSpPr/>
      </xdr:nvSpPr>
      <xdr:spPr>
        <a:xfrm>
          <a:off x="965200" y="13600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109220</xdr:rowOff>
    </xdr:from>
    <xdr:to>
      <xdr:col>6</xdr:col>
      <xdr:colOff>38100</xdr:colOff>
      <xdr:row>81</xdr:row>
      <xdr:rowOff>39370</xdr:rowOff>
    </xdr:to>
    <xdr:sp macro="" textlink="">
      <xdr:nvSpPr>
        <xdr:cNvPr id="294" name="楕円 293"/>
        <xdr:cNvSpPr/>
      </xdr:nvSpPr>
      <xdr:spPr>
        <a:xfrm>
          <a:off x="965200" y="13520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80663</xdr:rowOff>
    </xdr:from>
    <xdr:ext cx="405111" cy="259045"/>
    <xdr:sp macro="" textlink="">
      <xdr:nvSpPr>
        <xdr:cNvPr id="295" name="n_1aveValue【福祉施設】&#10;有形固定資産減価償却率"/>
        <xdr:cNvSpPr txBox="1"/>
      </xdr:nvSpPr>
      <xdr:spPr>
        <a:xfrm>
          <a:off x="317056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96" name="n_2aveValue【福祉施設】&#10;有形固定資産減価償却率"/>
        <xdr:cNvSpPr txBox="1"/>
      </xdr:nvSpPr>
      <xdr:spPr>
        <a:xfrm>
          <a:off x="238570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7" name="n_3aveValue【福祉施設】&#10;有形固定資産減価償却率"/>
        <xdr:cNvSpPr txBox="1"/>
      </xdr:nvSpPr>
      <xdr:spPr>
        <a:xfrm>
          <a:off x="1611004" y="1341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298" name="n_4aveValue【福祉施設】&#10;有形固定資産減価償却率"/>
        <xdr:cNvSpPr txBox="1"/>
      </xdr:nvSpPr>
      <xdr:spPr>
        <a:xfrm>
          <a:off x="83630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99" name="n_4mainValue【福祉施設】&#10;有形固定資産減価償却率"/>
        <xdr:cNvSpPr txBox="1"/>
      </xdr:nvSpPr>
      <xdr:spPr>
        <a:xfrm>
          <a:off x="83630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25" name="直線コネクタ 324"/>
        <xdr:cNvCxnSpPr/>
      </xdr:nvCxnSpPr>
      <xdr:spPr>
        <a:xfrm flipV="1">
          <a:off x="9219565" y="13045985"/>
          <a:ext cx="0" cy="150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26" name="【福祉施設】&#10;一人当たり面積最小値テキスト"/>
        <xdr:cNvSpPr txBox="1"/>
      </xdr:nvSpPr>
      <xdr:spPr>
        <a:xfrm>
          <a:off x="9258300" y="145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27" name="直線コネクタ 326"/>
        <xdr:cNvCxnSpPr/>
      </xdr:nvCxnSpPr>
      <xdr:spPr>
        <a:xfrm>
          <a:off x="915416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28" name="【福祉施設】&#10;一人当たり面積最大値テキスト"/>
        <xdr:cNvSpPr txBox="1"/>
      </xdr:nvSpPr>
      <xdr:spPr>
        <a:xfrm>
          <a:off x="9258300" y="128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29" name="直線コネクタ 328"/>
        <xdr:cNvCxnSpPr/>
      </xdr:nvCxnSpPr>
      <xdr:spPr>
        <a:xfrm>
          <a:off x="9154160" y="13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330" name="【福祉施設】&#10;一人当たり面積平均値テキスト"/>
        <xdr:cNvSpPr txBox="1"/>
      </xdr:nvSpPr>
      <xdr:spPr>
        <a:xfrm>
          <a:off x="9258300" y="1414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31" name="フローチャート: 判断 330"/>
        <xdr:cNvSpPr/>
      </xdr:nvSpPr>
      <xdr:spPr>
        <a:xfrm>
          <a:off x="9192260" y="14168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134257</xdr:rowOff>
    </xdr:from>
    <xdr:to>
      <xdr:col>50</xdr:col>
      <xdr:colOff>165100</xdr:colOff>
      <xdr:row>85</xdr:row>
      <xdr:rowOff>64407</xdr:rowOff>
    </xdr:to>
    <xdr:sp macro="" textlink="">
      <xdr:nvSpPr>
        <xdr:cNvPr id="332" name="フローチャート: 判断 331"/>
        <xdr:cNvSpPr/>
      </xdr:nvSpPr>
      <xdr:spPr>
        <a:xfrm>
          <a:off x="8445500" y="14216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163649</xdr:rowOff>
    </xdr:from>
    <xdr:to>
      <xdr:col>46</xdr:col>
      <xdr:colOff>38100</xdr:colOff>
      <xdr:row>85</xdr:row>
      <xdr:rowOff>93799</xdr:rowOff>
    </xdr:to>
    <xdr:sp macro="" textlink="">
      <xdr:nvSpPr>
        <xdr:cNvPr id="333" name="フローチャート: 判断 332"/>
        <xdr:cNvSpPr/>
      </xdr:nvSpPr>
      <xdr:spPr>
        <a:xfrm>
          <a:off x="7670800" y="142454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144055</xdr:rowOff>
    </xdr:from>
    <xdr:to>
      <xdr:col>41</xdr:col>
      <xdr:colOff>101600</xdr:colOff>
      <xdr:row>85</xdr:row>
      <xdr:rowOff>74205</xdr:rowOff>
    </xdr:to>
    <xdr:sp macro="" textlink="">
      <xdr:nvSpPr>
        <xdr:cNvPr id="334" name="フローチャート: 判断 333"/>
        <xdr:cNvSpPr/>
      </xdr:nvSpPr>
      <xdr:spPr>
        <a:xfrm>
          <a:off x="6873240" y="14225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150586</xdr:rowOff>
    </xdr:from>
    <xdr:to>
      <xdr:col>36</xdr:col>
      <xdr:colOff>165100</xdr:colOff>
      <xdr:row>85</xdr:row>
      <xdr:rowOff>80736</xdr:rowOff>
    </xdr:to>
    <xdr:sp macro="" textlink="">
      <xdr:nvSpPr>
        <xdr:cNvPr id="335" name="フローチャート: 判断 334"/>
        <xdr:cNvSpPr/>
      </xdr:nvSpPr>
      <xdr:spPr>
        <a:xfrm>
          <a:off x="6098540" y="14232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90170</xdr:rowOff>
    </xdr:from>
    <xdr:to>
      <xdr:col>36</xdr:col>
      <xdr:colOff>165100</xdr:colOff>
      <xdr:row>87</xdr:row>
      <xdr:rowOff>20320</xdr:rowOff>
    </xdr:to>
    <xdr:sp macro="" textlink="">
      <xdr:nvSpPr>
        <xdr:cNvPr id="341" name="楕円 340"/>
        <xdr:cNvSpPr/>
      </xdr:nvSpPr>
      <xdr:spPr>
        <a:xfrm>
          <a:off x="6098540" y="1450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80934</xdr:rowOff>
    </xdr:from>
    <xdr:ext cx="469744" cy="259045"/>
    <xdr:sp macro="" textlink="">
      <xdr:nvSpPr>
        <xdr:cNvPr id="342" name="n_1aveValue【福祉施設】&#10;一人当たり面積"/>
        <xdr:cNvSpPr txBox="1"/>
      </xdr:nvSpPr>
      <xdr:spPr>
        <a:xfrm>
          <a:off x="8271587" y="1399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110326</xdr:rowOff>
    </xdr:from>
    <xdr:ext cx="469744" cy="259045"/>
    <xdr:sp macro="" textlink="">
      <xdr:nvSpPr>
        <xdr:cNvPr id="343" name="n_2aveValue【福祉施設】&#10;一人当たり面積"/>
        <xdr:cNvSpPr txBox="1"/>
      </xdr:nvSpPr>
      <xdr:spPr>
        <a:xfrm>
          <a:off x="7509587" y="1402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90732</xdr:rowOff>
    </xdr:from>
    <xdr:ext cx="469744" cy="259045"/>
    <xdr:sp macro="" textlink="">
      <xdr:nvSpPr>
        <xdr:cNvPr id="344" name="n_3aveValue【福祉施設】&#10;一人当たり面積"/>
        <xdr:cNvSpPr txBox="1"/>
      </xdr:nvSpPr>
      <xdr:spPr>
        <a:xfrm>
          <a:off x="6712027" y="1400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97263</xdr:rowOff>
    </xdr:from>
    <xdr:ext cx="469744" cy="259045"/>
    <xdr:sp macro="" textlink="">
      <xdr:nvSpPr>
        <xdr:cNvPr id="345" name="n_4aveValue【福祉施設】&#10;一人当たり面積"/>
        <xdr:cNvSpPr txBox="1"/>
      </xdr:nvSpPr>
      <xdr:spPr>
        <a:xfrm>
          <a:off x="5937327" y="140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11447</xdr:rowOff>
    </xdr:from>
    <xdr:ext cx="469744" cy="259045"/>
    <xdr:sp macro="" textlink="">
      <xdr:nvSpPr>
        <xdr:cNvPr id="346" name="n_4mainValue【福祉施設】&#10;一人当たり面積"/>
        <xdr:cNvSpPr txBox="1"/>
      </xdr:nvSpPr>
      <xdr:spPr>
        <a:xfrm>
          <a:off x="59373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9" name="テキスト ボックス 38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1" name="テキスト ボックス 390"/>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99" name="テキスト ボックス 398"/>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02" name="直線コネクタ 401"/>
        <xdr:cNvCxnSpPr/>
      </xdr:nvCxnSpPr>
      <xdr:spPr>
        <a:xfrm flipV="1">
          <a:off x="14375764"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03" name="【保健センター・保健所】&#10;有形固定資産減価償却率最小値テキスト"/>
        <xdr:cNvSpPr txBox="1"/>
      </xdr:nvSpPr>
      <xdr:spPr>
        <a:xfrm>
          <a:off x="144145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04" name="直線コネクタ 403"/>
        <xdr:cNvCxnSpPr/>
      </xdr:nvCxnSpPr>
      <xdr:spPr>
        <a:xfrm>
          <a:off x="1428750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05" name="【保健センター・保健所】&#10;有形固定資産減価償却率最大値テキスト"/>
        <xdr:cNvSpPr txBox="1"/>
      </xdr:nvSpPr>
      <xdr:spPr>
        <a:xfrm>
          <a:off x="1441450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6" name="直線コネクタ 405"/>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07" name="【保健センター・保健所】&#10;有形固定資産減価償却率平均値テキスト"/>
        <xdr:cNvSpPr txBox="1"/>
      </xdr:nvSpPr>
      <xdr:spPr>
        <a:xfrm>
          <a:off x="14414500" y="9800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08" name="フローチャート: 判断 407"/>
        <xdr:cNvSpPr/>
      </xdr:nvSpPr>
      <xdr:spPr>
        <a:xfrm>
          <a:off x="14325600" y="9945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142240</xdr:rowOff>
    </xdr:from>
    <xdr:to>
      <xdr:col>81</xdr:col>
      <xdr:colOff>101600</xdr:colOff>
      <xdr:row>59</xdr:row>
      <xdr:rowOff>72390</xdr:rowOff>
    </xdr:to>
    <xdr:sp macro="" textlink="">
      <xdr:nvSpPr>
        <xdr:cNvPr id="409" name="フローチャート: 判断 408"/>
        <xdr:cNvSpPr/>
      </xdr:nvSpPr>
      <xdr:spPr>
        <a:xfrm>
          <a:off x="13578840" y="9865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123190</xdr:rowOff>
    </xdr:from>
    <xdr:to>
      <xdr:col>76</xdr:col>
      <xdr:colOff>165100</xdr:colOff>
      <xdr:row>59</xdr:row>
      <xdr:rowOff>53340</xdr:rowOff>
    </xdr:to>
    <xdr:sp macro="" textlink="">
      <xdr:nvSpPr>
        <xdr:cNvPr id="410" name="フローチャート: 判断 409"/>
        <xdr:cNvSpPr/>
      </xdr:nvSpPr>
      <xdr:spPr>
        <a:xfrm>
          <a:off x="12804140" y="9846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411" name="フローチャート: 判断 410"/>
        <xdr:cNvSpPr/>
      </xdr:nvSpPr>
      <xdr:spPr>
        <a:xfrm>
          <a:off x="12029440" y="9820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88900</xdr:rowOff>
    </xdr:from>
    <xdr:to>
      <xdr:col>67</xdr:col>
      <xdr:colOff>101600</xdr:colOff>
      <xdr:row>59</xdr:row>
      <xdr:rowOff>19050</xdr:rowOff>
    </xdr:to>
    <xdr:sp macro="" textlink="">
      <xdr:nvSpPr>
        <xdr:cNvPr id="412" name="フローチャート: 判断 411"/>
        <xdr:cNvSpPr/>
      </xdr:nvSpPr>
      <xdr:spPr>
        <a:xfrm>
          <a:off x="112318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110490</xdr:rowOff>
    </xdr:from>
    <xdr:to>
      <xdr:col>85</xdr:col>
      <xdr:colOff>177800</xdr:colOff>
      <xdr:row>61</xdr:row>
      <xdr:rowOff>40640</xdr:rowOff>
    </xdr:to>
    <xdr:sp macro="" textlink="">
      <xdr:nvSpPr>
        <xdr:cNvPr id="418" name="楕円 417"/>
        <xdr:cNvSpPr/>
      </xdr:nvSpPr>
      <xdr:spPr>
        <a:xfrm>
          <a:off x="14325600" y="10168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88917</xdr:rowOff>
    </xdr:from>
    <xdr:ext cx="405111" cy="259045"/>
    <xdr:sp macro="" textlink="">
      <xdr:nvSpPr>
        <xdr:cNvPr id="419" name="【保健センター・保健所】&#10;有形固定資産減価償却率該当値テキスト"/>
        <xdr:cNvSpPr txBox="1"/>
      </xdr:nvSpPr>
      <xdr:spPr>
        <a:xfrm>
          <a:off x="14414500" y="1014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85090</xdr:rowOff>
    </xdr:from>
    <xdr:to>
      <xdr:col>81</xdr:col>
      <xdr:colOff>101600</xdr:colOff>
      <xdr:row>61</xdr:row>
      <xdr:rowOff>15240</xdr:rowOff>
    </xdr:to>
    <xdr:sp macro="" textlink="">
      <xdr:nvSpPr>
        <xdr:cNvPr id="420" name="楕円 419"/>
        <xdr:cNvSpPr/>
      </xdr:nvSpPr>
      <xdr:spPr>
        <a:xfrm>
          <a:off x="13578840" y="10143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135890</xdr:rowOff>
    </xdr:from>
    <xdr:to>
      <xdr:col>85</xdr:col>
      <xdr:colOff>127000</xdr:colOff>
      <xdr:row>60</xdr:row>
      <xdr:rowOff>161290</xdr:rowOff>
    </xdr:to>
    <xdr:cxnSp macro="">
      <xdr:nvCxnSpPr>
        <xdr:cNvPr id="421" name="直線コネクタ 420"/>
        <xdr:cNvCxnSpPr/>
      </xdr:nvCxnSpPr>
      <xdr:spPr>
        <a:xfrm>
          <a:off x="13629640" y="10194290"/>
          <a:ext cx="7467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57150</xdr:rowOff>
    </xdr:from>
    <xdr:to>
      <xdr:col>76</xdr:col>
      <xdr:colOff>165100</xdr:colOff>
      <xdr:row>60</xdr:row>
      <xdr:rowOff>158750</xdr:rowOff>
    </xdr:to>
    <xdr:sp macro="" textlink="">
      <xdr:nvSpPr>
        <xdr:cNvPr id="422" name="楕円 421"/>
        <xdr:cNvSpPr/>
      </xdr:nvSpPr>
      <xdr:spPr>
        <a:xfrm>
          <a:off x="1280414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107950</xdr:rowOff>
    </xdr:from>
    <xdr:to>
      <xdr:col>81</xdr:col>
      <xdr:colOff>50800</xdr:colOff>
      <xdr:row>60</xdr:row>
      <xdr:rowOff>135890</xdr:rowOff>
    </xdr:to>
    <xdr:cxnSp macro="">
      <xdr:nvCxnSpPr>
        <xdr:cNvPr id="423" name="直線コネクタ 422"/>
        <xdr:cNvCxnSpPr/>
      </xdr:nvCxnSpPr>
      <xdr:spPr>
        <a:xfrm>
          <a:off x="12854940" y="10166350"/>
          <a:ext cx="7747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30480</xdr:rowOff>
    </xdr:from>
    <xdr:to>
      <xdr:col>72</xdr:col>
      <xdr:colOff>38100</xdr:colOff>
      <xdr:row>60</xdr:row>
      <xdr:rowOff>132080</xdr:rowOff>
    </xdr:to>
    <xdr:sp macro="" textlink="">
      <xdr:nvSpPr>
        <xdr:cNvPr id="424" name="楕円 423"/>
        <xdr:cNvSpPr/>
      </xdr:nvSpPr>
      <xdr:spPr>
        <a:xfrm>
          <a:off x="12029440" y="10088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81280</xdr:rowOff>
    </xdr:from>
    <xdr:to>
      <xdr:col>76</xdr:col>
      <xdr:colOff>114300</xdr:colOff>
      <xdr:row>60</xdr:row>
      <xdr:rowOff>107950</xdr:rowOff>
    </xdr:to>
    <xdr:cxnSp macro="">
      <xdr:nvCxnSpPr>
        <xdr:cNvPr id="425" name="直線コネクタ 424"/>
        <xdr:cNvCxnSpPr/>
      </xdr:nvCxnSpPr>
      <xdr:spPr>
        <a:xfrm>
          <a:off x="12072620" y="1013968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426" name="楕円 425"/>
        <xdr:cNvSpPr/>
      </xdr:nvSpPr>
      <xdr:spPr>
        <a:xfrm>
          <a:off x="1123188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81280</xdr:rowOff>
    </xdr:to>
    <xdr:cxnSp macro="">
      <xdr:nvCxnSpPr>
        <xdr:cNvPr id="427" name="直線コネクタ 426"/>
        <xdr:cNvCxnSpPr/>
      </xdr:nvCxnSpPr>
      <xdr:spPr>
        <a:xfrm>
          <a:off x="11282680" y="1013460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88917</xdr:rowOff>
    </xdr:from>
    <xdr:ext cx="405111" cy="259045"/>
    <xdr:sp macro="" textlink="">
      <xdr:nvSpPr>
        <xdr:cNvPr id="428" name="n_1aveValue【保健センター・保健所】&#10;有形固定資産減価償却率"/>
        <xdr:cNvSpPr txBox="1"/>
      </xdr:nvSpPr>
      <xdr:spPr>
        <a:xfrm>
          <a:off x="13437244" y="964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69867</xdr:rowOff>
    </xdr:from>
    <xdr:ext cx="405111" cy="259045"/>
    <xdr:sp macro="" textlink="">
      <xdr:nvSpPr>
        <xdr:cNvPr id="429" name="n_2aveValue【保健センター・保健所】&#10;有形固定資産減価償却率"/>
        <xdr:cNvSpPr txBox="1"/>
      </xdr:nvSpPr>
      <xdr:spPr>
        <a:xfrm>
          <a:off x="12675244" y="962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430" name="n_3aveValue【保健センター・保健所】&#10;有形固定資産減価償却率"/>
        <xdr:cNvSpPr txBox="1"/>
      </xdr:nvSpPr>
      <xdr:spPr>
        <a:xfrm>
          <a:off x="119005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35577</xdr:rowOff>
    </xdr:from>
    <xdr:ext cx="405111" cy="259045"/>
    <xdr:sp macro="" textlink="">
      <xdr:nvSpPr>
        <xdr:cNvPr id="431" name="n_4aveValue【保健センター・保健所】&#10;有形固定資産減価償却率"/>
        <xdr:cNvSpPr txBox="1"/>
      </xdr:nvSpPr>
      <xdr:spPr>
        <a:xfrm>
          <a:off x="11102984" y="959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6367</xdr:rowOff>
    </xdr:from>
    <xdr:ext cx="405111" cy="259045"/>
    <xdr:sp macro="" textlink="">
      <xdr:nvSpPr>
        <xdr:cNvPr id="432" name="n_1mainValue【保健センター・保健所】&#10;有形固定資産減価償却率"/>
        <xdr:cNvSpPr txBox="1"/>
      </xdr:nvSpPr>
      <xdr:spPr>
        <a:xfrm>
          <a:off x="134372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149877</xdr:rowOff>
    </xdr:from>
    <xdr:ext cx="405111" cy="259045"/>
    <xdr:sp macro="" textlink="">
      <xdr:nvSpPr>
        <xdr:cNvPr id="433" name="n_2mainValue【保健センター・保健所】&#10;有形固定資産減価償却率"/>
        <xdr:cNvSpPr txBox="1"/>
      </xdr:nvSpPr>
      <xdr:spPr>
        <a:xfrm>
          <a:off x="12675244" y="1020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123207</xdr:rowOff>
    </xdr:from>
    <xdr:ext cx="405111" cy="259045"/>
    <xdr:sp macro="" textlink="">
      <xdr:nvSpPr>
        <xdr:cNvPr id="434" name="n_3mainValue【保健センター・保健所】&#10;有形固定資産減価償却率"/>
        <xdr:cNvSpPr txBox="1"/>
      </xdr:nvSpPr>
      <xdr:spPr>
        <a:xfrm>
          <a:off x="11900544" y="1018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435" name="n_4mainValue【保健センター・保健所】&#10;有形固定資産減価償却率"/>
        <xdr:cNvSpPr txBox="1"/>
      </xdr:nvSpPr>
      <xdr:spPr>
        <a:xfrm>
          <a:off x="1110298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4" name="テキスト ボックス 44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5" name="直線コネクタ 44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6" name="直線コネクタ 44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7" name="テキスト ボックス 44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8" name="直線コネクタ 44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9" name="テキスト ボックス 44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0" name="直線コネクタ 44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1" name="テキスト ボックス 45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2" name="直線コネクタ 45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3" name="テキスト ボックス 45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4" name="直線コネクタ 45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5" name="テキスト ボックス 45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59" name="直線コネクタ 458"/>
        <xdr:cNvCxnSpPr/>
      </xdr:nvCxnSpPr>
      <xdr:spPr>
        <a:xfrm flipV="1">
          <a:off x="19509104" y="9544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60" name="【保健センター・保健所】&#10;一人当たり面積最小値テキスト"/>
        <xdr:cNvSpPr txBox="1"/>
      </xdr:nvSpPr>
      <xdr:spPr>
        <a:xfrm>
          <a:off x="1954784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61" name="直線コネクタ 460"/>
        <xdr:cNvCxnSpPr/>
      </xdr:nvCxnSpPr>
      <xdr:spPr>
        <a:xfrm>
          <a:off x="1944370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62" name="【保健センター・保健所】&#10;一人当たり面積最大値テキスト"/>
        <xdr:cNvSpPr txBox="1"/>
      </xdr:nvSpPr>
      <xdr:spPr>
        <a:xfrm>
          <a:off x="1954784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63" name="直線コネクタ 462"/>
        <xdr:cNvCxnSpPr/>
      </xdr:nvCxnSpPr>
      <xdr:spPr>
        <a:xfrm>
          <a:off x="19443700" y="9544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64" name="【保健センター・保健所】&#10;一人当たり面積平均値テキスト"/>
        <xdr:cNvSpPr txBox="1"/>
      </xdr:nvSpPr>
      <xdr:spPr>
        <a:xfrm>
          <a:off x="19547840" y="102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65" name="フローチャート: 判断 464"/>
        <xdr:cNvSpPr/>
      </xdr:nvSpPr>
      <xdr:spPr>
        <a:xfrm>
          <a:off x="1945894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466" name="フローチャート: 判断 465"/>
        <xdr:cNvSpPr/>
      </xdr:nvSpPr>
      <xdr:spPr>
        <a:xfrm>
          <a:off x="18735040" y="10403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467" name="フローチャート: 判断 466"/>
        <xdr:cNvSpPr/>
      </xdr:nvSpPr>
      <xdr:spPr>
        <a:xfrm>
          <a:off x="1793748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468" name="フローチャート: 判断 467"/>
        <xdr:cNvSpPr/>
      </xdr:nvSpPr>
      <xdr:spPr>
        <a:xfrm>
          <a:off x="17162780" y="1037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469" name="フローチャート: 判断 468"/>
        <xdr:cNvSpPr/>
      </xdr:nvSpPr>
      <xdr:spPr>
        <a:xfrm>
          <a:off x="1638808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0" name="テキスト ボックス 46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475" name="楕円 474"/>
        <xdr:cNvSpPr/>
      </xdr:nvSpPr>
      <xdr:spPr>
        <a:xfrm>
          <a:off x="19458940" y="1047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476" name="【保健センター・保健所】&#10;一人当たり面積該当値テキスト"/>
        <xdr:cNvSpPr txBox="1"/>
      </xdr:nvSpPr>
      <xdr:spPr>
        <a:xfrm>
          <a:off x="19547840"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477" name="楕円 476"/>
        <xdr:cNvSpPr/>
      </xdr:nvSpPr>
      <xdr:spPr>
        <a:xfrm>
          <a:off x="18735040" y="10480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137160</xdr:rowOff>
    </xdr:to>
    <xdr:cxnSp macro="">
      <xdr:nvCxnSpPr>
        <xdr:cNvPr id="478" name="直線コネクタ 477"/>
        <xdr:cNvCxnSpPr/>
      </xdr:nvCxnSpPr>
      <xdr:spPr>
        <a:xfrm flipV="1">
          <a:off x="18778220" y="1052703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479" name="楕円 478"/>
        <xdr:cNvSpPr/>
      </xdr:nvSpPr>
      <xdr:spPr>
        <a:xfrm>
          <a:off x="17937480" y="1048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144780</xdr:rowOff>
    </xdr:to>
    <xdr:cxnSp macro="">
      <xdr:nvCxnSpPr>
        <xdr:cNvPr id="480" name="直線コネクタ 479"/>
        <xdr:cNvCxnSpPr/>
      </xdr:nvCxnSpPr>
      <xdr:spPr>
        <a:xfrm flipV="1">
          <a:off x="17988280" y="105308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481" name="楕円 480"/>
        <xdr:cNvSpPr/>
      </xdr:nvSpPr>
      <xdr:spPr>
        <a:xfrm>
          <a:off x="17162780" y="1049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148590</xdr:rowOff>
    </xdr:to>
    <xdr:cxnSp macro="">
      <xdr:nvCxnSpPr>
        <xdr:cNvPr id="482" name="直線コネクタ 481"/>
        <xdr:cNvCxnSpPr/>
      </xdr:nvCxnSpPr>
      <xdr:spPr>
        <a:xfrm flipV="1">
          <a:off x="17213580" y="1053846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483" name="楕円 482"/>
        <xdr:cNvSpPr/>
      </xdr:nvSpPr>
      <xdr:spPr>
        <a:xfrm>
          <a:off x="16388080" y="10495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148590</xdr:rowOff>
    </xdr:from>
    <xdr:to>
      <xdr:col>102</xdr:col>
      <xdr:colOff>114300</xdr:colOff>
      <xdr:row>62</xdr:row>
      <xdr:rowOff>152400</xdr:rowOff>
    </xdr:to>
    <xdr:cxnSp macro="">
      <xdr:nvCxnSpPr>
        <xdr:cNvPr id="484" name="直線コネクタ 483"/>
        <xdr:cNvCxnSpPr/>
      </xdr:nvCxnSpPr>
      <xdr:spPr>
        <a:xfrm flipV="1">
          <a:off x="16431260" y="105422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485" name="n_1aveValue【保健センター・保健所】&#10;一人当たり面積"/>
        <xdr:cNvSpPr txBox="1"/>
      </xdr:nvSpPr>
      <xdr:spPr>
        <a:xfrm>
          <a:off x="185611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486" name="n_2aveValue【保健センター・保健所】&#10;一人当たり面積"/>
        <xdr:cNvSpPr txBox="1"/>
      </xdr:nvSpPr>
      <xdr:spPr>
        <a:xfrm>
          <a:off x="1777626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487" name="n_3aveValue【保健センター・保健所】&#10;一人当たり面積"/>
        <xdr:cNvSpPr txBox="1"/>
      </xdr:nvSpPr>
      <xdr:spPr>
        <a:xfrm>
          <a:off x="1700156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488" name="n_4aveValue【保健センター・保健所】&#10;一人当たり面積"/>
        <xdr:cNvSpPr txBox="1"/>
      </xdr:nvSpPr>
      <xdr:spPr>
        <a:xfrm>
          <a:off x="162268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489" name="n_1mainValue【保健センター・保健所】&#10;一人当たり面積"/>
        <xdr:cNvSpPr txBox="1"/>
      </xdr:nvSpPr>
      <xdr:spPr>
        <a:xfrm>
          <a:off x="185611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490" name="n_2mainValue【保健センター・保健所】&#10;一人当たり面積"/>
        <xdr:cNvSpPr txBox="1"/>
      </xdr:nvSpPr>
      <xdr:spPr>
        <a:xfrm>
          <a:off x="1777626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19067</xdr:rowOff>
    </xdr:from>
    <xdr:ext cx="469744" cy="259045"/>
    <xdr:sp macro="" textlink="">
      <xdr:nvSpPr>
        <xdr:cNvPr id="491" name="n_3mainValue【保健センター・保健所】&#10;一人当たり面積"/>
        <xdr:cNvSpPr txBox="1"/>
      </xdr:nvSpPr>
      <xdr:spPr>
        <a:xfrm>
          <a:off x="1700156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492" name="n_4mainValue【保健センター・保健所】&#10;一人当たり面積"/>
        <xdr:cNvSpPr txBox="1"/>
      </xdr:nvSpPr>
      <xdr:spPr>
        <a:xfrm>
          <a:off x="1622686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3" name="テキスト ボックス 50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5" name="テキスト ボックス 50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5" name="テキスト ボックス 51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18" name="直線コネクタ 517"/>
        <xdr:cNvCxnSpPr/>
      </xdr:nvCxnSpPr>
      <xdr:spPr>
        <a:xfrm flipV="1">
          <a:off x="14375764" y="13200562"/>
          <a:ext cx="0" cy="133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19" name="【消防施設】&#10;有形固定資産減価償却率最小値テキスト"/>
        <xdr:cNvSpPr txBox="1"/>
      </xdr:nvSpPr>
      <xdr:spPr>
        <a:xfrm>
          <a:off x="14414500" y="1454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20" name="直線コネクタ 519"/>
        <xdr:cNvCxnSpPr/>
      </xdr:nvCxnSpPr>
      <xdr:spPr>
        <a:xfrm>
          <a:off x="14287500" y="14540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21" name="【消防施設】&#10;有形固定資産減価償却率最大値テキスト"/>
        <xdr:cNvSpPr txBox="1"/>
      </xdr:nvSpPr>
      <xdr:spPr>
        <a:xfrm>
          <a:off x="14414500" y="1297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22" name="直線コネクタ 521"/>
        <xdr:cNvCxnSpPr/>
      </xdr:nvCxnSpPr>
      <xdr:spPr>
        <a:xfrm>
          <a:off x="1428750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523" name="【消防施設】&#10;有形固定資産減価償却率平均値テキスト"/>
        <xdr:cNvSpPr txBox="1"/>
      </xdr:nvSpPr>
      <xdr:spPr>
        <a:xfrm>
          <a:off x="14414500" y="1390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24" name="フローチャート: 判断 523"/>
        <xdr:cNvSpPr/>
      </xdr:nvSpPr>
      <xdr:spPr>
        <a:xfrm>
          <a:off x="14325600" y="139275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83638</xdr:rowOff>
    </xdr:from>
    <xdr:to>
      <xdr:col>81</xdr:col>
      <xdr:colOff>101600</xdr:colOff>
      <xdr:row>84</xdr:row>
      <xdr:rowOff>13788</xdr:rowOff>
    </xdr:to>
    <xdr:sp macro="" textlink="">
      <xdr:nvSpPr>
        <xdr:cNvPr id="525" name="フローチャート: 判断 524"/>
        <xdr:cNvSpPr/>
      </xdr:nvSpPr>
      <xdr:spPr>
        <a:xfrm>
          <a:off x="1357884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158750</xdr:rowOff>
    </xdr:from>
    <xdr:to>
      <xdr:col>76</xdr:col>
      <xdr:colOff>165100</xdr:colOff>
      <xdr:row>84</xdr:row>
      <xdr:rowOff>88900</xdr:rowOff>
    </xdr:to>
    <xdr:sp macro="" textlink="">
      <xdr:nvSpPr>
        <xdr:cNvPr id="526" name="フローチャート: 判断 525"/>
        <xdr:cNvSpPr/>
      </xdr:nvSpPr>
      <xdr:spPr>
        <a:xfrm>
          <a:off x="128041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157118</xdr:rowOff>
    </xdr:from>
    <xdr:to>
      <xdr:col>72</xdr:col>
      <xdr:colOff>38100</xdr:colOff>
      <xdr:row>84</xdr:row>
      <xdr:rowOff>87268</xdr:rowOff>
    </xdr:to>
    <xdr:sp macro="" textlink="">
      <xdr:nvSpPr>
        <xdr:cNvPr id="527" name="フローチャート: 判断 526"/>
        <xdr:cNvSpPr/>
      </xdr:nvSpPr>
      <xdr:spPr>
        <a:xfrm>
          <a:off x="12029440" y="14071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528" name="フローチャート: 判断 527"/>
        <xdr:cNvSpPr/>
      </xdr:nvSpPr>
      <xdr:spPr>
        <a:xfrm>
          <a:off x="1123188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150586</xdr:rowOff>
    </xdr:from>
    <xdr:to>
      <xdr:col>85</xdr:col>
      <xdr:colOff>177800</xdr:colOff>
      <xdr:row>82</xdr:row>
      <xdr:rowOff>80736</xdr:rowOff>
    </xdr:to>
    <xdr:sp macro="" textlink="">
      <xdr:nvSpPr>
        <xdr:cNvPr id="534" name="楕円 533"/>
        <xdr:cNvSpPr/>
      </xdr:nvSpPr>
      <xdr:spPr>
        <a:xfrm>
          <a:off x="14325600" y="137294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2013</xdr:rowOff>
    </xdr:from>
    <xdr:ext cx="405111" cy="259045"/>
    <xdr:sp macro="" textlink="">
      <xdr:nvSpPr>
        <xdr:cNvPr id="535" name="【消防施設】&#10;有形固定資産減価償却率該当値テキスト"/>
        <xdr:cNvSpPr txBox="1"/>
      </xdr:nvSpPr>
      <xdr:spPr>
        <a:xfrm>
          <a:off x="14414500" y="135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130992</xdr:rowOff>
    </xdr:from>
    <xdr:to>
      <xdr:col>67</xdr:col>
      <xdr:colOff>101600</xdr:colOff>
      <xdr:row>82</xdr:row>
      <xdr:rowOff>61142</xdr:rowOff>
    </xdr:to>
    <xdr:sp macro="" textlink="">
      <xdr:nvSpPr>
        <xdr:cNvPr id="536" name="楕円 535"/>
        <xdr:cNvSpPr/>
      </xdr:nvSpPr>
      <xdr:spPr>
        <a:xfrm>
          <a:off x="11231880" y="13709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30315</xdr:rowOff>
    </xdr:from>
    <xdr:ext cx="405111" cy="259045"/>
    <xdr:sp macro="" textlink="">
      <xdr:nvSpPr>
        <xdr:cNvPr id="537" name="n_1aveValue【消防施設】&#10;有形固定資産減価償却率"/>
        <xdr:cNvSpPr txBox="1"/>
      </xdr:nvSpPr>
      <xdr:spPr>
        <a:xfrm>
          <a:off x="1343724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105427</xdr:rowOff>
    </xdr:from>
    <xdr:ext cx="405111" cy="259045"/>
    <xdr:sp macro="" textlink="">
      <xdr:nvSpPr>
        <xdr:cNvPr id="538" name="n_2aveValue【消防施設】&#10;有形固定資産減価償却率"/>
        <xdr:cNvSpPr txBox="1"/>
      </xdr:nvSpPr>
      <xdr:spPr>
        <a:xfrm>
          <a:off x="126752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103795</xdr:rowOff>
    </xdr:from>
    <xdr:ext cx="405111" cy="259045"/>
    <xdr:sp macro="" textlink="">
      <xdr:nvSpPr>
        <xdr:cNvPr id="539" name="n_3aveValue【消防施設】&#10;有形固定資産減価償却率"/>
        <xdr:cNvSpPr txBox="1"/>
      </xdr:nvSpPr>
      <xdr:spPr>
        <a:xfrm>
          <a:off x="11900544" y="138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540" name="n_4aveValue【消防施設】&#10;有形固定資産減価償却率"/>
        <xdr:cNvSpPr txBox="1"/>
      </xdr:nvSpPr>
      <xdr:spPr>
        <a:xfrm>
          <a:off x="11102984" y="140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77669</xdr:rowOff>
    </xdr:from>
    <xdr:ext cx="405111" cy="259045"/>
    <xdr:sp macro="" textlink="">
      <xdr:nvSpPr>
        <xdr:cNvPr id="541" name="n_4mainValue【消防施設】&#10;有形固定資産減価償却率"/>
        <xdr:cNvSpPr txBox="1"/>
      </xdr:nvSpPr>
      <xdr:spPr>
        <a:xfrm>
          <a:off x="11102984" y="1348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2" name="直線コネクタ 551"/>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3" name="テキスト ボックス 552"/>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4" name="直線コネクタ 553"/>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5" name="テキスト ボックス 554"/>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6" name="直線コネクタ 555"/>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7" name="テキスト ボックス 556"/>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8" name="直線コネクタ 557"/>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9" name="テキスト ボックス 558"/>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0" name="直線コネクタ 559"/>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1" name="テキスト ボックス 560"/>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2" name="直線コネクタ 561"/>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3" name="テキスト ボックス 562"/>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567" name="直線コネクタ 566"/>
        <xdr:cNvCxnSpPr/>
      </xdr:nvCxnSpPr>
      <xdr:spPr>
        <a:xfrm flipV="1">
          <a:off x="19509104" y="13198928"/>
          <a:ext cx="0" cy="138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68" name="【消防施設】&#10;一人当たり面積最小値テキスト"/>
        <xdr:cNvSpPr txBox="1"/>
      </xdr:nvSpPr>
      <xdr:spPr>
        <a:xfrm>
          <a:off x="19547840" y="14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69" name="直線コネクタ 568"/>
        <xdr:cNvCxnSpPr/>
      </xdr:nvCxnSpPr>
      <xdr:spPr>
        <a:xfrm>
          <a:off x="19443700" y="14585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570" name="【消防施設】&#10;一人当たり面積最大値テキスト"/>
        <xdr:cNvSpPr txBox="1"/>
      </xdr:nvSpPr>
      <xdr:spPr>
        <a:xfrm>
          <a:off x="19547840" y="129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571" name="直線コネクタ 570"/>
        <xdr:cNvCxnSpPr/>
      </xdr:nvCxnSpPr>
      <xdr:spPr>
        <a:xfrm>
          <a:off x="19443700" y="1319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572" name="【消防施設】&#10;一人当たり面積平均値テキスト"/>
        <xdr:cNvSpPr txBox="1"/>
      </xdr:nvSpPr>
      <xdr:spPr>
        <a:xfrm>
          <a:off x="19547840" y="14311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573" name="フローチャート: 判断 572"/>
        <xdr:cNvSpPr/>
      </xdr:nvSpPr>
      <xdr:spPr>
        <a:xfrm>
          <a:off x="1945894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63391</xdr:rowOff>
    </xdr:from>
    <xdr:to>
      <xdr:col>112</xdr:col>
      <xdr:colOff>38100</xdr:colOff>
      <xdr:row>86</xdr:row>
      <xdr:rowOff>164991</xdr:rowOff>
    </xdr:to>
    <xdr:sp macro="" textlink="">
      <xdr:nvSpPr>
        <xdr:cNvPr id="574" name="フローチャート: 判断 573"/>
        <xdr:cNvSpPr/>
      </xdr:nvSpPr>
      <xdr:spPr>
        <a:xfrm>
          <a:off x="18735040" y="14480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58493</xdr:rowOff>
    </xdr:from>
    <xdr:to>
      <xdr:col>107</xdr:col>
      <xdr:colOff>101600</xdr:colOff>
      <xdr:row>86</xdr:row>
      <xdr:rowOff>160093</xdr:rowOff>
    </xdr:to>
    <xdr:sp macro="" textlink="">
      <xdr:nvSpPr>
        <xdr:cNvPr id="575" name="フローチャート: 判断 574"/>
        <xdr:cNvSpPr/>
      </xdr:nvSpPr>
      <xdr:spPr>
        <a:xfrm>
          <a:off x="17937480" y="1447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57186</xdr:rowOff>
    </xdr:from>
    <xdr:to>
      <xdr:col>102</xdr:col>
      <xdr:colOff>165100</xdr:colOff>
      <xdr:row>86</xdr:row>
      <xdr:rowOff>158786</xdr:rowOff>
    </xdr:to>
    <xdr:sp macro="" textlink="">
      <xdr:nvSpPr>
        <xdr:cNvPr id="576" name="フローチャート: 判断 575"/>
        <xdr:cNvSpPr/>
      </xdr:nvSpPr>
      <xdr:spPr>
        <a:xfrm>
          <a:off x="17162780" y="1447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73188</xdr:rowOff>
    </xdr:from>
    <xdr:to>
      <xdr:col>98</xdr:col>
      <xdr:colOff>38100</xdr:colOff>
      <xdr:row>87</xdr:row>
      <xdr:rowOff>3338</xdr:rowOff>
    </xdr:to>
    <xdr:sp macro="" textlink="">
      <xdr:nvSpPr>
        <xdr:cNvPr id="577" name="フローチャート: 判断 576"/>
        <xdr:cNvSpPr/>
      </xdr:nvSpPr>
      <xdr:spPr>
        <a:xfrm>
          <a:off x="16388080" y="14490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8" name="テキスト ボックス 57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56860</xdr:rowOff>
    </xdr:from>
    <xdr:to>
      <xdr:col>116</xdr:col>
      <xdr:colOff>114300</xdr:colOff>
      <xdr:row>86</xdr:row>
      <xdr:rowOff>158460</xdr:rowOff>
    </xdr:to>
    <xdr:sp macro="" textlink="">
      <xdr:nvSpPr>
        <xdr:cNvPr id="583" name="楕円 582"/>
        <xdr:cNvSpPr/>
      </xdr:nvSpPr>
      <xdr:spPr>
        <a:xfrm>
          <a:off x="19458940" y="144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584" name="【消防施設】&#10;一人当たり面積該当値テキスト"/>
        <xdr:cNvSpPr txBox="1"/>
      </xdr:nvSpPr>
      <xdr:spPr>
        <a:xfrm>
          <a:off x="19547840" y="144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89844</xdr:rowOff>
    </xdr:from>
    <xdr:to>
      <xdr:col>98</xdr:col>
      <xdr:colOff>38100</xdr:colOff>
      <xdr:row>87</xdr:row>
      <xdr:rowOff>19994</xdr:rowOff>
    </xdr:to>
    <xdr:sp macro="" textlink="">
      <xdr:nvSpPr>
        <xdr:cNvPr id="585" name="楕円 584"/>
        <xdr:cNvSpPr/>
      </xdr:nvSpPr>
      <xdr:spPr>
        <a:xfrm>
          <a:off x="16388080" y="14506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10068</xdr:rowOff>
    </xdr:from>
    <xdr:ext cx="469744" cy="259045"/>
    <xdr:sp macro="" textlink="">
      <xdr:nvSpPr>
        <xdr:cNvPr id="586" name="n_1aveValue【消防施設】&#10;一人当たり面積"/>
        <xdr:cNvSpPr txBox="1"/>
      </xdr:nvSpPr>
      <xdr:spPr>
        <a:xfrm>
          <a:off x="18561127" y="14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5170</xdr:rowOff>
    </xdr:from>
    <xdr:ext cx="469744" cy="259045"/>
    <xdr:sp macro="" textlink="">
      <xdr:nvSpPr>
        <xdr:cNvPr id="587" name="n_2aveValue【消防施設】&#10;一人当たり面積"/>
        <xdr:cNvSpPr txBox="1"/>
      </xdr:nvSpPr>
      <xdr:spPr>
        <a:xfrm>
          <a:off x="17776267" y="1425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3863</xdr:rowOff>
    </xdr:from>
    <xdr:ext cx="469744" cy="259045"/>
    <xdr:sp macro="" textlink="">
      <xdr:nvSpPr>
        <xdr:cNvPr id="588" name="n_3aveValue【消防施設】&#10;一人当たり面積"/>
        <xdr:cNvSpPr txBox="1"/>
      </xdr:nvSpPr>
      <xdr:spPr>
        <a:xfrm>
          <a:off x="17001567" y="1425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19865</xdr:rowOff>
    </xdr:from>
    <xdr:ext cx="469744" cy="259045"/>
    <xdr:sp macro="" textlink="">
      <xdr:nvSpPr>
        <xdr:cNvPr id="589" name="n_4aveValue【消防施設】&#10;一人当たり面積"/>
        <xdr:cNvSpPr txBox="1"/>
      </xdr:nvSpPr>
      <xdr:spPr>
        <a:xfrm>
          <a:off x="16226867" y="1426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11121</xdr:rowOff>
    </xdr:from>
    <xdr:ext cx="469744" cy="259045"/>
    <xdr:sp macro="" textlink="">
      <xdr:nvSpPr>
        <xdr:cNvPr id="590" name="n_4mainValue【消防施設】&#10;一人当たり面積"/>
        <xdr:cNvSpPr txBox="1"/>
      </xdr:nvSpPr>
      <xdr:spPr>
        <a:xfrm>
          <a:off x="16226867" y="145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1" name="テキスト ボックス 60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2" name="直線コネクタ 60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3" name="テキスト ボックス 60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4" name="直線コネクタ 60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5" name="テキスト ボックス 60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6" name="直線コネクタ 60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7" name="テキスト ボックス 60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8" name="直線コネクタ 60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9" name="テキスト ボックス 60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0" name="直線コネクタ 60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1" name="テキスト ボックス 61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2" name="直線コネクタ 61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3" name="テキスト ボックス 61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16" name="直線コネクタ 615"/>
        <xdr:cNvCxnSpPr/>
      </xdr:nvCxnSpPr>
      <xdr:spPr>
        <a:xfrm flipV="1">
          <a:off x="14375764" y="1677815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7"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8" name="直線コネクタ 617"/>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19" name="【庁舎】&#10;有形固定資産減価償却率最大値テキスト"/>
        <xdr:cNvSpPr txBox="1"/>
      </xdr:nvSpPr>
      <xdr:spPr>
        <a:xfrm>
          <a:off x="14414500" y="16560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20" name="直線コネクタ 619"/>
        <xdr:cNvCxnSpPr/>
      </xdr:nvCxnSpPr>
      <xdr:spPr>
        <a:xfrm>
          <a:off x="1428750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21" name="【庁舎】&#10;有形固定資産減価償却率平均値テキスト"/>
        <xdr:cNvSpPr txBox="1"/>
      </xdr:nvSpPr>
      <xdr:spPr>
        <a:xfrm>
          <a:off x="14414500" y="17382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22" name="フローチャート: 判断 621"/>
        <xdr:cNvSpPr/>
      </xdr:nvSpPr>
      <xdr:spPr>
        <a:xfrm>
          <a:off x="14325600" y="175269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623" name="フローチャート: 判断 622"/>
        <xdr:cNvSpPr/>
      </xdr:nvSpPr>
      <xdr:spPr>
        <a:xfrm>
          <a:off x="13578840" y="17544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624" name="フローチャート: 判断 623"/>
        <xdr:cNvSpPr/>
      </xdr:nvSpPr>
      <xdr:spPr>
        <a:xfrm>
          <a:off x="12804140" y="175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625" name="フローチャート: 判断 624"/>
        <xdr:cNvSpPr/>
      </xdr:nvSpPr>
      <xdr:spPr>
        <a:xfrm>
          <a:off x="12029440" y="174730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626" name="フローチャート: 判断 625"/>
        <xdr:cNvSpPr/>
      </xdr:nvSpPr>
      <xdr:spPr>
        <a:xfrm>
          <a:off x="1123188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134801</xdr:rowOff>
    </xdr:from>
    <xdr:to>
      <xdr:col>85</xdr:col>
      <xdr:colOff>177800</xdr:colOff>
      <xdr:row>107</xdr:row>
      <xdr:rowOff>64951</xdr:rowOff>
    </xdr:to>
    <xdr:sp macro="" textlink="">
      <xdr:nvSpPr>
        <xdr:cNvPr id="632" name="楕円 631"/>
        <xdr:cNvSpPr/>
      </xdr:nvSpPr>
      <xdr:spPr>
        <a:xfrm>
          <a:off x="14325600" y="179046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113228</xdr:rowOff>
    </xdr:from>
    <xdr:ext cx="405111" cy="259045"/>
    <xdr:sp macro="" textlink="">
      <xdr:nvSpPr>
        <xdr:cNvPr id="633" name="【庁舎】&#10;有形固定資産減価償却率該当値テキスト"/>
        <xdr:cNvSpPr txBox="1"/>
      </xdr:nvSpPr>
      <xdr:spPr>
        <a:xfrm>
          <a:off x="14414500" y="17883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103777</xdr:rowOff>
    </xdr:from>
    <xdr:to>
      <xdr:col>81</xdr:col>
      <xdr:colOff>101600</xdr:colOff>
      <xdr:row>107</xdr:row>
      <xdr:rowOff>33927</xdr:rowOff>
    </xdr:to>
    <xdr:sp macro="" textlink="">
      <xdr:nvSpPr>
        <xdr:cNvPr id="634" name="楕円 633"/>
        <xdr:cNvSpPr/>
      </xdr:nvSpPr>
      <xdr:spPr>
        <a:xfrm>
          <a:off x="13578840" y="17873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107</xdr:row>
      <xdr:rowOff>14151</xdr:rowOff>
    </xdr:to>
    <xdr:cxnSp macro="">
      <xdr:nvCxnSpPr>
        <xdr:cNvPr id="635" name="直線コネクタ 634"/>
        <xdr:cNvCxnSpPr/>
      </xdr:nvCxnSpPr>
      <xdr:spPr>
        <a:xfrm>
          <a:off x="13629640" y="17924417"/>
          <a:ext cx="74676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636" name="楕円 635"/>
        <xdr:cNvSpPr/>
      </xdr:nvSpPr>
      <xdr:spPr>
        <a:xfrm>
          <a:off x="12804140" y="178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120287</xdr:rowOff>
    </xdr:from>
    <xdr:to>
      <xdr:col>81</xdr:col>
      <xdr:colOff>50800</xdr:colOff>
      <xdr:row>106</xdr:row>
      <xdr:rowOff>154577</xdr:rowOff>
    </xdr:to>
    <xdr:cxnSp macro="">
      <xdr:nvCxnSpPr>
        <xdr:cNvPr id="637" name="直線コネクタ 636"/>
        <xdr:cNvCxnSpPr/>
      </xdr:nvCxnSpPr>
      <xdr:spPr>
        <a:xfrm>
          <a:off x="12854940" y="17890127"/>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53158</xdr:rowOff>
    </xdr:from>
    <xdr:to>
      <xdr:col>72</xdr:col>
      <xdr:colOff>38100</xdr:colOff>
      <xdr:row>106</xdr:row>
      <xdr:rowOff>154758</xdr:rowOff>
    </xdr:to>
    <xdr:sp macro="" textlink="">
      <xdr:nvSpPr>
        <xdr:cNvPr id="638" name="楕円 637"/>
        <xdr:cNvSpPr/>
      </xdr:nvSpPr>
      <xdr:spPr>
        <a:xfrm>
          <a:off x="12029440" y="17822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103958</xdr:rowOff>
    </xdr:from>
    <xdr:to>
      <xdr:col>76</xdr:col>
      <xdr:colOff>114300</xdr:colOff>
      <xdr:row>106</xdr:row>
      <xdr:rowOff>120287</xdr:rowOff>
    </xdr:to>
    <xdr:cxnSp macro="">
      <xdr:nvCxnSpPr>
        <xdr:cNvPr id="639" name="直線コネクタ 638"/>
        <xdr:cNvCxnSpPr/>
      </xdr:nvCxnSpPr>
      <xdr:spPr>
        <a:xfrm>
          <a:off x="12072620" y="17873798"/>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17236</xdr:rowOff>
    </xdr:from>
    <xdr:to>
      <xdr:col>67</xdr:col>
      <xdr:colOff>101600</xdr:colOff>
      <xdr:row>106</xdr:row>
      <xdr:rowOff>118836</xdr:rowOff>
    </xdr:to>
    <xdr:sp macro="" textlink="">
      <xdr:nvSpPr>
        <xdr:cNvPr id="640" name="楕円 639"/>
        <xdr:cNvSpPr/>
      </xdr:nvSpPr>
      <xdr:spPr>
        <a:xfrm>
          <a:off x="11231880" y="177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68036</xdr:rowOff>
    </xdr:from>
    <xdr:to>
      <xdr:col>71</xdr:col>
      <xdr:colOff>177800</xdr:colOff>
      <xdr:row>106</xdr:row>
      <xdr:rowOff>103958</xdr:rowOff>
    </xdr:to>
    <xdr:cxnSp macro="">
      <xdr:nvCxnSpPr>
        <xdr:cNvPr id="641" name="直線コネクタ 640"/>
        <xdr:cNvCxnSpPr/>
      </xdr:nvCxnSpPr>
      <xdr:spPr>
        <a:xfrm>
          <a:off x="11282680" y="17837876"/>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642" name="n_1aveValue【庁舎】&#10;有形固定資産減価償却率"/>
        <xdr:cNvSpPr txBox="1"/>
      </xdr:nvSpPr>
      <xdr:spPr>
        <a:xfrm>
          <a:off x="13437244" y="1732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643" name="n_2aveValue【庁舎】&#10;有形固定資産減価償却率"/>
        <xdr:cNvSpPr txBox="1"/>
      </xdr:nvSpPr>
      <xdr:spPr>
        <a:xfrm>
          <a:off x="1267524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644" name="n_3aveValue【庁舎】&#10;有形固定資産減価償却率"/>
        <xdr:cNvSpPr txBox="1"/>
      </xdr:nvSpPr>
      <xdr:spPr>
        <a:xfrm>
          <a:off x="119005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645" name="n_4aveValue【庁舎】&#10;有形固定資産減価償却率"/>
        <xdr:cNvSpPr txBox="1"/>
      </xdr:nvSpPr>
      <xdr:spPr>
        <a:xfrm>
          <a:off x="11102984" y="1740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25054</xdr:rowOff>
    </xdr:from>
    <xdr:ext cx="405111" cy="259045"/>
    <xdr:sp macro="" textlink="">
      <xdr:nvSpPr>
        <xdr:cNvPr id="646" name="n_1mainValue【庁舎】&#10;有形固定資産減価償却率"/>
        <xdr:cNvSpPr txBox="1"/>
      </xdr:nvSpPr>
      <xdr:spPr>
        <a:xfrm>
          <a:off x="13437244" y="1796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647" name="n_2mainValue【庁舎】&#10;有形固定資産減価償却率"/>
        <xdr:cNvSpPr txBox="1"/>
      </xdr:nvSpPr>
      <xdr:spPr>
        <a:xfrm>
          <a:off x="12675244" y="1793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145885</xdr:rowOff>
    </xdr:from>
    <xdr:ext cx="405111" cy="259045"/>
    <xdr:sp macro="" textlink="">
      <xdr:nvSpPr>
        <xdr:cNvPr id="648" name="n_3mainValue【庁舎】&#10;有形固定資産減価償却率"/>
        <xdr:cNvSpPr txBox="1"/>
      </xdr:nvSpPr>
      <xdr:spPr>
        <a:xfrm>
          <a:off x="11900544" y="1791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109963</xdr:rowOff>
    </xdr:from>
    <xdr:ext cx="405111" cy="259045"/>
    <xdr:sp macro="" textlink="">
      <xdr:nvSpPr>
        <xdr:cNvPr id="649" name="n_4mainValue【庁舎】&#10;有形固定資産減価償却率"/>
        <xdr:cNvSpPr txBox="1"/>
      </xdr:nvSpPr>
      <xdr:spPr>
        <a:xfrm>
          <a:off x="11102984" y="178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60" name="直線コネクタ 659"/>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61" name="テキスト ボックス 660"/>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2" name="直線コネクタ 661"/>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3" name="テキスト ボックス 662"/>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64" name="直線コネクタ 663"/>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65" name="テキスト ボックス 664"/>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6" name="直線コネクタ 66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7" name="テキスト ボックス 66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68" name="直線コネクタ 667"/>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69" name="テキスト ボックス 668"/>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0" name="直線コネクタ 669"/>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1" name="テキスト ボックス 670"/>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72" name="直線コネクタ 671"/>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73" name="テキスト ボックス 672"/>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677" name="直線コネクタ 676"/>
        <xdr:cNvCxnSpPr/>
      </xdr:nvCxnSpPr>
      <xdr:spPr>
        <a:xfrm flipV="1">
          <a:off x="19509104" y="16841152"/>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678" name="【庁舎】&#10;一人当たり面積最小値テキスト"/>
        <xdr:cNvSpPr txBox="1"/>
      </xdr:nvSpPr>
      <xdr:spPr>
        <a:xfrm>
          <a:off x="19547840" y="1822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679" name="直線コネクタ 678"/>
        <xdr:cNvCxnSpPr/>
      </xdr:nvCxnSpPr>
      <xdr:spPr>
        <a:xfrm>
          <a:off x="19443700" y="18220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680" name="【庁舎】&#10;一人当たり面積最大値テキスト"/>
        <xdr:cNvSpPr txBox="1"/>
      </xdr:nvSpPr>
      <xdr:spPr>
        <a:xfrm>
          <a:off x="19547840" y="166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681" name="直線コネクタ 680"/>
        <xdr:cNvCxnSpPr/>
      </xdr:nvCxnSpPr>
      <xdr:spPr>
        <a:xfrm>
          <a:off x="19443700" y="1684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682" name="【庁舎】&#10;一人当たり面積平均値テキスト"/>
        <xdr:cNvSpPr txBox="1"/>
      </xdr:nvSpPr>
      <xdr:spPr>
        <a:xfrm>
          <a:off x="19547840" y="17752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683" name="フローチャート: 判断 682"/>
        <xdr:cNvSpPr/>
      </xdr:nvSpPr>
      <xdr:spPr>
        <a:xfrm>
          <a:off x="19458940" y="17897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56832</xdr:rowOff>
    </xdr:from>
    <xdr:to>
      <xdr:col>112</xdr:col>
      <xdr:colOff>38100</xdr:colOff>
      <xdr:row>107</xdr:row>
      <xdr:rowOff>158432</xdr:rowOff>
    </xdr:to>
    <xdr:sp macro="" textlink="">
      <xdr:nvSpPr>
        <xdr:cNvPr id="684" name="フローチャート: 判断 683"/>
        <xdr:cNvSpPr/>
      </xdr:nvSpPr>
      <xdr:spPr>
        <a:xfrm>
          <a:off x="18735040" y="179943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60643</xdr:rowOff>
    </xdr:from>
    <xdr:to>
      <xdr:col>107</xdr:col>
      <xdr:colOff>101600</xdr:colOff>
      <xdr:row>107</xdr:row>
      <xdr:rowOff>162243</xdr:rowOff>
    </xdr:to>
    <xdr:sp macro="" textlink="">
      <xdr:nvSpPr>
        <xdr:cNvPr id="685" name="フローチャート: 判断 684"/>
        <xdr:cNvSpPr/>
      </xdr:nvSpPr>
      <xdr:spPr>
        <a:xfrm>
          <a:off x="17937480" y="1799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41593</xdr:rowOff>
    </xdr:from>
    <xdr:to>
      <xdr:col>102</xdr:col>
      <xdr:colOff>165100</xdr:colOff>
      <xdr:row>107</xdr:row>
      <xdr:rowOff>143193</xdr:rowOff>
    </xdr:to>
    <xdr:sp macro="" textlink="">
      <xdr:nvSpPr>
        <xdr:cNvPr id="686" name="フローチャート: 判断 685"/>
        <xdr:cNvSpPr/>
      </xdr:nvSpPr>
      <xdr:spPr>
        <a:xfrm>
          <a:off x="17162780" y="1797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687" name="フローチャート: 判断 686"/>
        <xdr:cNvSpPr/>
      </xdr:nvSpPr>
      <xdr:spPr>
        <a:xfrm>
          <a:off x="16388080" y="18023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169227</xdr:rowOff>
    </xdr:from>
    <xdr:to>
      <xdr:col>116</xdr:col>
      <xdr:colOff>114300</xdr:colOff>
      <xdr:row>107</xdr:row>
      <xdr:rowOff>99377</xdr:rowOff>
    </xdr:to>
    <xdr:sp macro="" textlink="">
      <xdr:nvSpPr>
        <xdr:cNvPr id="693" name="楕円 692"/>
        <xdr:cNvSpPr/>
      </xdr:nvSpPr>
      <xdr:spPr>
        <a:xfrm>
          <a:off x="19458940" y="17939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147654</xdr:rowOff>
    </xdr:from>
    <xdr:ext cx="469744" cy="259045"/>
    <xdr:sp macro="" textlink="">
      <xdr:nvSpPr>
        <xdr:cNvPr id="694" name="【庁舎】&#10;一人当たり面積該当値テキスト"/>
        <xdr:cNvSpPr txBox="1"/>
      </xdr:nvSpPr>
      <xdr:spPr>
        <a:xfrm>
          <a:off x="19547840" y="179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3493</xdr:rowOff>
    </xdr:from>
    <xdr:to>
      <xdr:col>112</xdr:col>
      <xdr:colOff>38100</xdr:colOff>
      <xdr:row>107</xdr:row>
      <xdr:rowOff>105093</xdr:rowOff>
    </xdr:to>
    <xdr:sp macro="" textlink="">
      <xdr:nvSpPr>
        <xdr:cNvPr id="695" name="楕円 694"/>
        <xdr:cNvSpPr/>
      </xdr:nvSpPr>
      <xdr:spPr>
        <a:xfrm>
          <a:off x="18735040" y="179409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48577</xdr:rowOff>
    </xdr:from>
    <xdr:to>
      <xdr:col>116</xdr:col>
      <xdr:colOff>63500</xdr:colOff>
      <xdr:row>107</xdr:row>
      <xdr:rowOff>54293</xdr:rowOff>
    </xdr:to>
    <xdr:cxnSp macro="">
      <xdr:nvCxnSpPr>
        <xdr:cNvPr id="696" name="直線コネクタ 695"/>
        <xdr:cNvCxnSpPr/>
      </xdr:nvCxnSpPr>
      <xdr:spPr>
        <a:xfrm flipV="1">
          <a:off x="18778220" y="17986057"/>
          <a:ext cx="7315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11113</xdr:rowOff>
    </xdr:from>
    <xdr:to>
      <xdr:col>107</xdr:col>
      <xdr:colOff>101600</xdr:colOff>
      <xdr:row>107</xdr:row>
      <xdr:rowOff>112713</xdr:rowOff>
    </xdr:to>
    <xdr:sp macro="" textlink="">
      <xdr:nvSpPr>
        <xdr:cNvPr id="697" name="楕円 696"/>
        <xdr:cNvSpPr/>
      </xdr:nvSpPr>
      <xdr:spPr>
        <a:xfrm>
          <a:off x="17937480" y="179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54293</xdr:rowOff>
    </xdr:from>
    <xdr:to>
      <xdr:col>111</xdr:col>
      <xdr:colOff>177800</xdr:colOff>
      <xdr:row>107</xdr:row>
      <xdr:rowOff>61913</xdr:rowOff>
    </xdr:to>
    <xdr:cxnSp macro="">
      <xdr:nvCxnSpPr>
        <xdr:cNvPr id="698" name="直線コネクタ 697"/>
        <xdr:cNvCxnSpPr/>
      </xdr:nvCxnSpPr>
      <xdr:spPr>
        <a:xfrm flipV="1">
          <a:off x="17988280" y="17991773"/>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18732</xdr:rowOff>
    </xdr:from>
    <xdr:to>
      <xdr:col>102</xdr:col>
      <xdr:colOff>165100</xdr:colOff>
      <xdr:row>107</xdr:row>
      <xdr:rowOff>120332</xdr:rowOff>
    </xdr:to>
    <xdr:sp macro="" textlink="">
      <xdr:nvSpPr>
        <xdr:cNvPr id="699" name="楕円 698"/>
        <xdr:cNvSpPr/>
      </xdr:nvSpPr>
      <xdr:spPr>
        <a:xfrm>
          <a:off x="17162780" y="179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61913</xdr:rowOff>
    </xdr:from>
    <xdr:to>
      <xdr:col>107</xdr:col>
      <xdr:colOff>50800</xdr:colOff>
      <xdr:row>107</xdr:row>
      <xdr:rowOff>69532</xdr:rowOff>
    </xdr:to>
    <xdr:cxnSp macro="">
      <xdr:nvCxnSpPr>
        <xdr:cNvPr id="700" name="直線コネクタ 699"/>
        <xdr:cNvCxnSpPr/>
      </xdr:nvCxnSpPr>
      <xdr:spPr>
        <a:xfrm flipV="1">
          <a:off x="17213580" y="17999393"/>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18732</xdr:rowOff>
    </xdr:from>
    <xdr:to>
      <xdr:col>98</xdr:col>
      <xdr:colOff>38100</xdr:colOff>
      <xdr:row>107</xdr:row>
      <xdr:rowOff>120332</xdr:rowOff>
    </xdr:to>
    <xdr:sp macro="" textlink="">
      <xdr:nvSpPr>
        <xdr:cNvPr id="701" name="楕円 700"/>
        <xdr:cNvSpPr/>
      </xdr:nvSpPr>
      <xdr:spPr>
        <a:xfrm>
          <a:off x="16388080" y="17956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69532</xdr:rowOff>
    </xdr:from>
    <xdr:to>
      <xdr:col>102</xdr:col>
      <xdr:colOff>114300</xdr:colOff>
      <xdr:row>107</xdr:row>
      <xdr:rowOff>69532</xdr:rowOff>
    </xdr:to>
    <xdr:cxnSp macro="">
      <xdr:nvCxnSpPr>
        <xdr:cNvPr id="702" name="直線コネクタ 701"/>
        <xdr:cNvCxnSpPr/>
      </xdr:nvCxnSpPr>
      <xdr:spPr>
        <a:xfrm>
          <a:off x="16431260" y="1800701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149559</xdr:rowOff>
    </xdr:from>
    <xdr:ext cx="469744" cy="259045"/>
    <xdr:sp macro="" textlink="">
      <xdr:nvSpPr>
        <xdr:cNvPr id="703" name="n_1aveValue【庁舎】&#10;一人当たり面積"/>
        <xdr:cNvSpPr txBox="1"/>
      </xdr:nvSpPr>
      <xdr:spPr>
        <a:xfrm>
          <a:off x="18561127" y="1808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153370</xdr:rowOff>
    </xdr:from>
    <xdr:ext cx="469744" cy="259045"/>
    <xdr:sp macro="" textlink="">
      <xdr:nvSpPr>
        <xdr:cNvPr id="704" name="n_2aveValue【庁舎】&#10;一人当たり面積"/>
        <xdr:cNvSpPr txBox="1"/>
      </xdr:nvSpPr>
      <xdr:spPr>
        <a:xfrm>
          <a:off x="17776267" y="1809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134320</xdr:rowOff>
    </xdr:from>
    <xdr:ext cx="469744" cy="259045"/>
    <xdr:sp macro="" textlink="">
      <xdr:nvSpPr>
        <xdr:cNvPr id="705" name="n_3aveValue【庁舎】&#10;一人当たり面積"/>
        <xdr:cNvSpPr txBox="1"/>
      </xdr:nvSpPr>
      <xdr:spPr>
        <a:xfrm>
          <a:off x="17001567" y="1807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706" name="n_4aveValue【庁舎】&#10;一人当たり面積"/>
        <xdr:cNvSpPr txBox="1"/>
      </xdr:nvSpPr>
      <xdr:spPr>
        <a:xfrm>
          <a:off x="16226867" y="181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121620</xdr:rowOff>
    </xdr:from>
    <xdr:ext cx="469744" cy="259045"/>
    <xdr:sp macro="" textlink="">
      <xdr:nvSpPr>
        <xdr:cNvPr id="707" name="n_1mainValue【庁舎】&#10;一人当たり面積"/>
        <xdr:cNvSpPr txBox="1"/>
      </xdr:nvSpPr>
      <xdr:spPr>
        <a:xfrm>
          <a:off x="18561127" y="1772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129240</xdr:rowOff>
    </xdr:from>
    <xdr:ext cx="469744" cy="259045"/>
    <xdr:sp macro="" textlink="">
      <xdr:nvSpPr>
        <xdr:cNvPr id="708" name="n_2mainValue【庁舎】&#10;一人当たり面積"/>
        <xdr:cNvSpPr txBox="1"/>
      </xdr:nvSpPr>
      <xdr:spPr>
        <a:xfrm>
          <a:off x="17776267" y="1773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136859</xdr:rowOff>
    </xdr:from>
    <xdr:ext cx="469744" cy="259045"/>
    <xdr:sp macro="" textlink="">
      <xdr:nvSpPr>
        <xdr:cNvPr id="709" name="n_3mainValue【庁舎】&#10;一人当たり面積"/>
        <xdr:cNvSpPr txBox="1"/>
      </xdr:nvSpPr>
      <xdr:spPr>
        <a:xfrm>
          <a:off x="17001567" y="1773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136859</xdr:rowOff>
    </xdr:from>
    <xdr:ext cx="469744" cy="259045"/>
    <xdr:sp macro="" textlink="">
      <xdr:nvSpPr>
        <xdr:cNvPr id="710" name="n_4mainValue【庁舎】&#10;一人当たり面積"/>
        <xdr:cNvSpPr txBox="1"/>
      </xdr:nvSpPr>
      <xdr:spPr>
        <a:xfrm>
          <a:off x="16226867" y="1773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（１３）－１市町村施設類型別ストック情報分析表①の「分析欄」に記載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15,073
15,004
262.81
21,436,813
20,528,346
532,395
4,930,043
9,894,133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財政力指数は近年上昇傾向にあるが、類似団体内平均値と比較すると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ポイント下回っている。今後は、歳出経常経費の削減を図っていきながら、引き続き税の徴収強化や収納率向上に取り組み、財源を捻出していく。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151554</xdr:rowOff>
    </xdr:from>
    <xdr:to>
      <xdr:col>23</xdr:col>
      <xdr:colOff>133350</xdr:colOff>
      <xdr:row>43</xdr:row>
      <xdr:rowOff>159596</xdr:rowOff>
    </xdr:to>
    <xdr:cxnSp macro="">
      <xdr:nvCxnSpPr>
        <xdr:cNvPr id="68" name="直線コネクタ 67"/>
        <xdr:cNvCxnSpPr/>
      </xdr:nvCxnSpPr>
      <xdr:spPr>
        <a:xfrm flipV="1">
          <a:off x="4114800" y="75239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159596</xdr:rowOff>
    </xdr:from>
    <xdr:to>
      <xdr:col>19</xdr:col>
      <xdr:colOff>133350</xdr:colOff>
      <xdr:row>43</xdr:row>
      <xdr:rowOff>167640</xdr:rowOff>
    </xdr:to>
    <xdr:cxnSp macro="">
      <xdr:nvCxnSpPr>
        <xdr:cNvPr id="71" name="直線コネクタ 70"/>
        <xdr:cNvCxnSpPr/>
      </xdr:nvCxnSpPr>
      <xdr:spPr>
        <a:xfrm flipV="1">
          <a:off x="3225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44</xdr:row>
      <xdr:rowOff>4233</xdr:rowOff>
    </xdr:to>
    <xdr:cxnSp macro="">
      <xdr:nvCxnSpPr>
        <xdr:cNvPr id="74" name="直線コネクタ 73"/>
        <xdr:cNvCxnSpPr/>
      </xdr:nvCxnSpPr>
      <xdr:spPr>
        <a:xfrm flipV="1">
          <a:off x="2336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20320</xdr:rowOff>
    </xdr:to>
    <xdr:cxnSp macro="">
      <xdr:nvCxnSpPr>
        <xdr:cNvPr id="77" name="直線コネクタ 76"/>
        <xdr:cNvCxnSpPr/>
      </xdr:nvCxnSpPr>
      <xdr:spPr>
        <a:xfrm flipV="1">
          <a:off x="1447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100754</xdr:rowOff>
    </xdr:from>
    <xdr:to>
      <xdr:col>23</xdr:col>
      <xdr:colOff>184150</xdr:colOff>
      <xdr:row>44</xdr:row>
      <xdr:rowOff>30904</xdr:rowOff>
    </xdr:to>
    <xdr:sp macro="" textlink="">
      <xdr:nvSpPr>
        <xdr:cNvPr id="87" name="楕円 86"/>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168081</xdr:rowOff>
    </xdr:from>
    <xdr:ext cx="762000" cy="259045"/>
    <xdr:sp macro="" textlink="">
      <xdr:nvSpPr>
        <xdr:cNvPr id="88" name="財政力該当値テキスト"/>
        <xdr:cNvSpPr txBox="1"/>
      </xdr:nvSpPr>
      <xdr:spPr>
        <a:xfrm>
          <a:off x="5041900" y="73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108796</xdr:rowOff>
    </xdr:from>
    <xdr:to>
      <xdr:col>19</xdr:col>
      <xdr:colOff>184150</xdr:colOff>
      <xdr:row>44</xdr:row>
      <xdr:rowOff>38946</xdr:rowOff>
    </xdr:to>
    <xdr:sp macro="" textlink="">
      <xdr:nvSpPr>
        <xdr:cNvPr id="89" name="楕円 88"/>
        <xdr:cNvSpPr/>
      </xdr:nvSpPr>
      <xdr:spPr>
        <a:xfrm>
          <a:off x="4064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23723</xdr:rowOff>
    </xdr:from>
    <xdr:ext cx="736600" cy="259045"/>
    <xdr:sp macro="" textlink="">
      <xdr:nvSpPr>
        <xdr:cNvPr id="90" name="テキスト ボックス 89"/>
        <xdr:cNvSpPr txBox="1"/>
      </xdr:nvSpPr>
      <xdr:spPr>
        <a:xfrm>
          <a:off x="3733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1" name="楕円 90"/>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31767</xdr:rowOff>
    </xdr:from>
    <xdr:ext cx="762000" cy="259045"/>
    <xdr:sp macro="" textlink="">
      <xdr:nvSpPr>
        <xdr:cNvPr id="92" name="テキスト ボックス 91"/>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6" name="テキスト ボックス 95"/>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経常収支比率は前年同となった。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類似団体平均値よりも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ポイント高いことから、今後も経常経費の削減について留意し、比率の抑制を図らなければならない。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62</xdr:row>
      <xdr:rowOff>157056</xdr:rowOff>
    </xdr:to>
    <xdr:cxnSp macro="">
      <xdr:nvCxnSpPr>
        <xdr:cNvPr id="131" name="直線コネクタ 130"/>
        <xdr:cNvCxnSpPr/>
      </xdr:nvCxnSpPr>
      <xdr:spPr>
        <a:xfrm>
          <a:off x="4114800" y="10786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157056</xdr:rowOff>
    </xdr:to>
    <xdr:cxnSp macro="">
      <xdr:nvCxnSpPr>
        <xdr:cNvPr id="134" name="直線コネクタ 133"/>
        <xdr:cNvCxnSpPr/>
      </xdr:nvCxnSpPr>
      <xdr:spPr>
        <a:xfrm>
          <a:off x="3225800" y="106823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108796</xdr:rowOff>
    </xdr:from>
    <xdr:to>
      <xdr:col>19</xdr:col>
      <xdr:colOff>184150</xdr:colOff>
      <xdr:row>62</xdr:row>
      <xdr:rowOff>38946</xdr:rowOff>
    </xdr:to>
    <xdr:sp macro="" textlink="">
      <xdr:nvSpPr>
        <xdr:cNvPr id="135" name="フローチャート: 判断 134"/>
        <xdr:cNvSpPr/>
      </xdr:nvSpPr>
      <xdr:spPr>
        <a:xfrm>
          <a:off x="4064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36" name="テキスト ボックス 135"/>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52494</xdr:rowOff>
    </xdr:to>
    <xdr:cxnSp macro="">
      <xdr:nvCxnSpPr>
        <xdr:cNvPr id="137" name="直線コネクタ 136"/>
        <xdr:cNvCxnSpPr/>
      </xdr:nvCxnSpPr>
      <xdr:spPr>
        <a:xfrm>
          <a:off x="2336800" y="105537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100754</xdr:rowOff>
    </xdr:from>
    <xdr:to>
      <xdr:col>15</xdr:col>
      <xdr:colOff>133350</xdr:colOff>
      <xdr:row>62</xdr:row>
      <xdr:rowOff>30904</xdr:rowOff>
    </xdr:to>
    <xdr:sp macro="" textlink="">
      <xdr:nvSpPr>
        <xdr:cNvPr id="138" name="フローチャート: 判断 137"/>
        <xdr:cNvSpPr/>
      </xdr:nvSpPr>
      <xdr:spPr>
        <a:xfrm>
          <a:off x="3175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39" name="テキスト ボックス 138"/>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61</xdr:row>
      <xdr:rowOff>95250</xdr:rowOff>
    </xdr:to>
    <xdr:cxnSp macro="">
      <xdr:nvCxnSpPr>
        <xdr:cNvPr id="140" name="直線コネクタ 139"/>
        <xdr:cNvCxnSpPr/>
      </xdr:nvCxnSpPr>
      <xdr:spPr>
        <a:xfrm>
          <a:off x="1447800" y="1047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1" name="フローチャート: 判断 140"/>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42" name="テキスト ボックス 141"/>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43" name="フローチャート: 判断 142"/>
        <xdr:cNvSpPr/>
      </xdr:nvSpPr>
      <xdr:spPr>
        <a:xfrm>
          <a:off x="1397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82567</xdr:rowOff>
    </xdr:from>
    <xdr:ext cx="762000" cy="259045"/>
    <xdr:sp macro="" textlink="">
      <xdr:nvSpPr>
        <xdr:cNvPr id="144" name="テキスト ボックス 143"/>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0" name="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1"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2" name="楕円 151"/>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3" name="テキスト ボックス 152"/>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4" name="楕円 153"/>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55" name="テキスト ボックス 154"/>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6" name="楕円 155"/>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7" name="テキスト ボックス 156"/>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8" name="楕円 157"/>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59" name="テキスト ボックス 158"/>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物件費等の合計額の人口１人当たりの金額が類似団体平均を上回っており、対前年比より増となった。これは、人口が減少したほか、給食センター建設工事完了に伴い、給食センター運営管理費増となったことが主な要因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今後は、公共施設の集約化などによりコスト削減に努め、効率的な財政運営をしていく。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112999</xdr:rowOff>
    </xdr:from>
    <xdr:to>
      <xdr:col>23</xdr:col>
      <xdr:colOff>133350</xdr:colOff>
      <xdr:row>83</xdr:row>
      <xdr:rowOff>74907</xdr:rowOff>
    </xdr:to>
    <xdr:cxnSp macro="">
      <xdr:nvCxnSpPr>
        <xdr:cNvPr id="194" name="直線コネクタ 193"/>
        <xdr:cNvCxnSpPr/>
      </xdr:nvCxnSpPr>
      <xdr:spPr>
        <a:xfrm>
          <a:off x="4114800" y="14171899"/>
          <a:ext cx="838200" cy="13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51121</xdr:rowOff>
    </xdr:from>
    <xdr:to>
      <xdr:col>19</xdr:col>
      <xdr:colOff>133350</xdr:colOff>
      <xdr:row>82</xdr:row>
      <xdr:rowOff>112999</xdr:rowOff>
    </xdr:to>
    <xdr:cxnSp macro="">
      <xdr:nvCxnSpPr>
        <xdr:cNvPr id="197" name="直線コネクタ 196"/>
        <xdr:cNvCxnSpPr/>
      </xdr:nvCxnSpPr>
      <xdr:spPr>
        <a:xfrm>
          <a:off x="3225800" y="14110021"/>
          <a:ext cx="889000" cy="6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145551</xdr:rowOff>
    </xdr:from>
    <xdr:to>
      <xdr:col>19</xdr:col>
      <xdr:colOff>184150</xdr:colOff>
      <xdr:row>82</xdr:row>
      <xdr:rowOff>75701</xdr:rowOff>
    </xdr:to>
    <xdr:sp macro="" textlink="">
      <xdr:nvSpPr>
        <xdr:cNvPr id="198" name="フローチャート: 判断 197"/>
        <xdr:cNvSpPr/>
      </xdr:nvSpPr>
      <xdr:spPr>
        <a:xfrm>
          <a:off x="4064000" y="1403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85878</xdr:rowOff>
    </xdr:from>
    <xdr:ext cx="736600" cy="259045"/>
    <xdr:sp macro="" textlink="">
      <xdr:nvSpPr>
        <xdr:cNvPr id="199" name="テキスト ボックス 198"/>
        <xdr:cNvSpPr txBox="1"/>
      </xdr:nvSpPr>
      <xdr:spPr>
        <a:xfrm>
          <a:off x="3733800" y="13801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4144</xdr:rowOff>
    </xdr:from>
    <xdr:to>
      <xdr:col>15</xdr:col>
      <xdr:colOff>82550</xdr:colOff>
      <xdr:row>82</xdr:row>
      <xdr:rowOff>51121</xdr:rowOff>
    </xdr:to>
    <xdr:cxnSp macro="">
      <xdr:nvCxnSpPr>
        <xdr:cNvPr id="200" name="直線コネクタ 199"/>
        <xdr:cNvCxnSpPr/>
      </xdr:nvCxnSpPr>
      <xdr:spPr>
        <a:xfrm>
          <a:off x="2336800" y="14063044"/>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119521</xdr:rowOff>
    </xdr:from>
    <xdr:to>
      <xdr:col>15</xdr:col>
      <xdr:colOff>133350</xdr:colOff>
      <xdr:row>82</xdr:row>
      <xdr:rowOff>49671</xdr:rowOff>
    </xdr:to>
    <xdr:sp macro="" textlink="">
      <xdr:nvSpPr>
        <xdr:cNvPr id="201" name="フローチャート: 判断 200"/>
        <xdr:cNvSpPr/>
      </xdr:nvSpPr>
      <xdr:spPr>
        <a:xfrm>
          <a:off x="3175000" y="1400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59848</xdr:rowOff>
    </xdr:from>
    <xdr:ext cx="762000" cy="259045"/>
    <xdr:sp macro="" textlink="">
      <xdr:nvSpPr>
        <xdr:cNvPr id="202" name="テキスト ボックス 201"/>
        <xdr:cNvSpPr txBox="1"/>
      </xdr:nvSpPr>
      <xdr:spPr>
        <a:xfrm>
          <a:off x="2844800" y="1377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4144</xdr:rowOff>
    </xdr:from>
    <xdr:to>
      <xdr:col>11</xdr:col>
      <xdr:colOff>31750</xdr:colOff>
      <xdr:row>82</xdr:row>
      <xdr:rowOff>9883</xdr:rowOff>
    </xdr:to>
    <xdr:cxnSp macro="">
      <xdr:nvCxnSpPr>
        <xdr:cNvPr id="203" name="直線コネクタ 202"/>
        <xdr:cNvCxnSpPr/>
      </xdr:nvCxnSpPr>
      <xdr:spPr>
        <a:xfrm flipV="1">
          <a:off x="1447800" y="14063044"/>
          <a:ext cx="889000" cy="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114378</xdr:rowOff>
    </xdr:from>
    <xdr:to>
      <xdr:col>11</xdr:col>
      <xdr:colOff>82550</xdr:colOff>
      <xdr:row>82</xdr:row>
      <xdr:rowOff>44528</xdr:rowOff>
    </xdr:to>
    <xdr:sp macro="" textlink="">
      <xdr:nvSpPr>
        <xdr:cNvPr id="204" name="フローチャート: 判断 203"/>
        <xdr:cNvSpPr/>
      </xdr:nvSpPr>
      <xdr:spPr>
        <a:xfrm>
          <a:off x="2286000" y="14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54705</xdr:rowOff>
    </xdr:from>
    <xdr:ext cx="762000" cy="259045"/>
    <xdr:sp macro="" textlink="">
      <xdr:nvSpPr>
        <xdr:cNvPr id="205" name="テキスト ボックス 204"/>
        <xdr:cNvSpPr txBox="1"/>
      </xdr:nvSpPr>
      <xdr:spPr>
        <a:xfrm>
          <a:off x="1955800" y="13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109082</xdr:rowOff>
    </xdr:from>
    <xdr:to>
      <xdr:col>7</xdr:col>
      <xdr:colOff>31750</xdr:colOff>
      <xdr:row>82</xdr:row>
      <xdr:rowOff>39232</xdr:rowOff>
    </xdr:to>
    <xdr:sp macro="" textlink="">
      <xdr:nvSpPr>
        <xdr:cNvPr id="206" name="フローチャート: 判断 205"/>
        <xdr:cNvSpPr/>
      </xdr:nvSpPr>
      <xdr:spPr>
        <a:xfrm>
          <a:off x="1397000" y="139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49409</xdr:rowOff>
    </xdr:from>
    <xdr:ext cx="762000" cy="259045"/>
    <xdr:sp macro="" textlink="">
      <xdr:nvSpPr>
        <xdr:cNvPr id="207" name="テキスト ボックス 206"/>
        <xdr:cNvSpPr txBox="1"/>
      </xdr:nvSpPr>
      <xdr:spPr>
        <a:xfrm>
          <a:off x="1066800" y="137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24107</xdr:rowOff>
    </xdr:from>
    <xdr:to>
      <xdr:col>23</xdr:col>
      <xdr:colOff>184150</xdr:colOff>
      <xdr:row>83</xdr:row>
      <xdr:rowOff>125707</xdr:rowOff>
    </xdr:to>
    <xdr:sp macro="" textlink="">
      <xdr:nvSpPr>
        <xdr:cNvPr id="213" name="楕円 212"/>
        <xdr:cNvSpPr/>
      </xdr:nvSpPr>
      <xdr:spPr>
        <a:xfrm>
          <a:off x="4902200" y="142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167634</xdr:rowOff>
    </xdr:from>
    <xdr:ext cx="762000" cy="259045"/>
    <xdr:sp macro="" textlink="">
      <xdr:nvSpPr>
        <xdr:cNvPr id="214" name="人件費・物件費等の状況該当値テキスト"/>
        <xdr:cNvSpPr txBox="1"/>
      </xdr:nvSpPr>
      <xdr:spPr>
        <a:xfrm>
          <a:off x="5041900" y="142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62199</xdr:rowOff>
    </xdr:from>
    <xdr:to>
      <xdr:col>19</xdr:col>
      <xdr:colOff>184150</xdr:colOff>
      <xdr:row>82</xdr:row>
      <xdr:rowOff>163799</xdr:rowOff>
    </xdr:to>
    <xdr:sp macro="" textlink="">
      <xdr:nvSpPr>
        <xdr:cNvPr id="215" name="楕円 214"/>
        <xdr:cNvSpPr/>
      </xdr:nvSpPr>
      <xdr:spPr>
        <a:xfrm>
          <a:off x="4064000" y="141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148576</xdr:rowOff>
    </xdr:from>
    <xdr:ext cx="736600" cy="259045"/>
    <xdr:sp macro="" textlink="">
      <xdr:nvSpPr>
        <xdr:cNvPr id="216" name="テキスト ボックス 215"/>
        <xdr:cNvSpPr txBox="1"/>
      </xdr:nvSpPr>
      <xdr:spPr>
        <a:xfrm>
          <a:off x="3733800" y="1420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321</xdr:rowOff>
    </xdr:from>
    <xdr:to>
      <xdr:col>15</xdr:col>
      <xdr:colOff>133350</xdr:colOff>
      <xdr:row>82</xdr:row>
      <xdr:rowOff>101921</xdr:rowOff>
    </xdr:to>
    <xdr:sp macro="" textlink="">
      <xdr:nvSpPr>
        <xdr:cNvPr id="217" name="楕円 216"/>
        <xdr:cNvSpPr/>
      </xdr:nvSpPr>
      <xdr:spPr>
        <a:xfrm>
          <a:off x="3175000" y="140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86698</xdr:rowOff>
    </xdr:from>
    <xdr:ext cx="762000" cy="259045"/>
    <xdr:sp macro="" textlink="">
      <xdr:nvSpPr>
        <xdr:cNvPr id="218" name="テキスト ボックス 217"/>
        <xdr:cNvSpPr txBox="1"/>
      </xdr:nvSpPr>
      <xdr:spPr>
        <a:xfrm>
          <a:off x="2844800" y="1414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124794</xdr:rowOff>
    </xdr:from>
    <xdr:to>
      <xdr:col>11</xdr:col>
      <xdr:colOff>82550</xdr:colOff>
      <xdr:row>82</xdr:row>
      <xdr:rowOff>54944</xdr:rowOff>
    </xdr:to>
    <xdr:sp macro="" textlink="">
      <xdr:nvSpPr>
        <xdr:cNvPr id="219" name="楕円 218"/>
        <xdr:cNvSpPr/>
      </xdr:nvSpPr>
      <xdr:spPr>
        <a:xfrm>
          <a:off x="2286000" y="1401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39721</xdr:rowOff>
    </xdr:from>
    <xdr:ext cx="762000" cy="259045"/>
    <xdr:sp macro="" textlink="">
      <xdr:nvSpPr>
        <xdr:cNvPr id="220" name="テキスト ボックス 219"/>
        <xdr:cNvSpPr txBox="1"/>
      </xdr:nvSpPr>
      <xdr:spPr>
        <a:xfrm>
          <a:off x="1955800" y="1409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130533</xdr:rowOff>
    </xdr:from>
    <xdr:to>
      <xdr:col>7</xdr:col>
      <xdr:colOff>31750</xdr:colOff>
      <xdr:row>82</xdr:row>
      <xdr:rowOff>60683</xdr:rowOff>
    </xdr:to>
    <xdr:sp macro="" textlink="">
      <xdr:nvSpPr>
        <xdr:cNvPr id="221" name="楕円 220"/>
        <xdr:cNvSpPr/>
      </xdr:nvSpPr>
      <xdr:spPr>
        <a:xfrm>
          <a:off x="1397000" y="140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45460</xdr:rowOff>
    </xdr:from>
    <xdr:ext cx="762000" cy="259045"/>
    <xdr:sp macro="" textlink="">
      <xdr:nvSpPr>
        <xdr:cNvPr id="222" name="テキスト ボックス 221"/>
        <xdr:cNvSpPr txBox="1"/>
      </xdr:nvSpPr>
      <xdr:spPr>
        <a:xfrm>
          <a:off x="1066800" y="1410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ポイント上昇し、類似団体内平均値をやや上回った。これは、経験年数階層内における職員分布の変動に起因するものであるが、今後は人事評価制度の導入等で給与の適正化に努めていく。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112184</xdr:rowOff>
    </xdr:to>
    <xdr:cxnSp macro="">
      <xdr:nvCxnSpPr>
        <xdr:cNvPr id="256" name="直線コネクタ 255"/>
        <xdr:cNvCxnSpPr/>
      </xdr:nvCxnSpPr>
      <xdr:spPr>
        <a:xfrm>
          <a:off x="16179800" y="1457818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4939</xdr:rowOff>
    </xdr:to>
    <xdr:cxnSp macro="">
      <xdr:nvCxnSpPr>
        <xdr:cNvPr id="259" name="直線コネクタ 258"/>
        <xdr:cNvCxnSpPr/>
      </xdr:nvCxnSpPr>
      <xdr:spPr>
        <a:xfrm>
          <a:off x="15290800" y="1457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4939</xdr:rowOff>
    </xdr:to>
    <xdr:cxnSp macro="">
      <xdr:nvCxnSpPr>
        <xdr:cNvPr id="262" name="直線コネクタ 261"/>
        <xdr:cNvCxnSpPr/>
      </xdr:nvCxnSpPr>
      <xdr:spPr>
        <a:xfrm>
          <a:off x="14401800" y="144977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136172</xdr:rowOff>
    </xdr:to>
    <xdr:cxnSp macro="">
      <xdr:nvCxnSpPr>
        <xdr:cNvPr id="265" name="直線コネクタ 264"/>
        <xdr:cNvCxnSpPr/>
      </xdr:nvCxnSpPr>
      <xdr:spPr>
        <a:xfrm flipV="1">
          <a:off x="13512800" y="1449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6" name="フローチャート: 判断 265"/>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7" name="テキスト ボックス 266"/>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8" name="フローチャート: 判断 267"/>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69" name="テキスト ボックス 268"/>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5" name="楕円 274"/>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6"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7" name="楕円 276"/>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8" name="テキスト ボックス 277"/>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79" name="楕円 278"/>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80" name="テキスト ボックス 279"/>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1" name="楕円 280"/>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2" name="テキスト ボックス 281"/>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3" name="楕円 282"/>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4" name="テキスト ボックス 283"/>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震災以降、復旧復興事業への対応のため、新規職員採用が進んでいたことから類似団体内平均及び岩手県平均を上回っている。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xdr:rowOff>
    </xdr:from>
    <xdr:to>
      <xdr:col>81</xdr:col>
      <xdr:colOff>44450</xdr:colOff>
      <xdr:row>62</xdr:row>
      <xdr:rowOff>15724</xdr:rowOff>
    </xdr:to>
    <xdr:cxnSp macro="">
      <xdr:nvCxnSpPr>
        <xdr:cNvPr id="321" name="直線コネクタ 320"/>
        <xdr:cNvCxnSpPr/>
      </xdr:nvCxnSpPr>
      <xdr:spPr>
        <a:xfrm flipV="1">
          <a:off x="16179800" y="1063068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62</xdr:row>
      <xdr:rowOff>15724</xdr:rowOff>
    </xdr:to>
    <xdr:cxnSp macro="">
      <xdr:nvCxnSpPr>
        <xdr:cNvPr id="324" name="直線コネクタ 323"/>
        <xdr:cNvCxnSpPr/>
      </xdr:nvCxnSpPr>
      <xdr:spPr>
        <a:xfrm>
          <a:off x="15290800" y="10585873"/>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17114</xdr:rowOff>
    </xdr:from>
    <xdr:to>
      <xdr:col>77</xdr:col>
      <xdr:colOff>95250</xdr:colOff>
      <xdr:row>60</xdr:row>
      <xdr:rowOff>118714</xdr:rowOff>
    </xdr:to>
    <xdr:sp macro="" textlink="">
      <xdr:nvSpPr>
        <xdr:cNvPr id="325" name="フローチャート: 判断 324"/>
        <xdr:cNvSpPr/>
      </xdr:nvSpPr>
      <xdr:spPr>
        <a:xfrm>
          <a:off x="16129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128891</xdr:rowOff>
    </xdr:from>
    <xdr:ext cx="736600" cy="259045"/>
    <xdr:sp macro="" textlink="">
      <xdr:nvSpPr>
        <xdr:cNvPr id="326" name="テキスト ボックス 325"/>
        <xdr:cNvSpPr txBox="1"/>
      </xdr:nvSpPr>
      <xdr:spPr>
        <a:xfrm>
          <a:off x="15798800" y="1007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61</xdr:row>
      <xdr:rowOff>127423</xdr:rowOff>
    </xdr:to>
    <xdr:cxnSp macro="">
      <xdr:nvCxnSpPr>
        <xdr:cNvPr id="327" name="直線コネクタ 326"/>
        <xdr:cNvCxnSpPr/>
      </xdr:nvCxnSpPr>
      <xdr:spPr>
        <a:xfrm>
          <a:off x="14401800" y="1058127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1028</xdr:rowOff>
    </xdr:from>
    <xdr:to>
      <xdr:col>73</xdr:col>
      <xdr:colOff>44450</xdr:colOff>
      <xdr:row>60</xdr:row>
      <xdr:rowOff>102628</xdr:rowOff>
    </xdr:to>
    <xdr:sp macro="" textlink="">
      <xdr:nvSpPr>
        <xdr:cNvPr id="328" name="フローチャート: 判断 327"/>
        <xdr:cNvSpPr/>
      </xdr:nvSpPr>
      <xdr:spPr>
        <a:xfrm>
          <a:off x="15240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112805</xdr:rowOff>
    </xdr:from>
    <xdr:ext cx="762000" cy="259045"/>
    <xdr:sp macro="" textlink="">
      <xdr:nvSpPr>
        <xdr:cNvPr id="329" name="テキスト ボックス 328"/>
        <xdr:cNvSpPr txBox="1"/>
      </xdr:nvSpPr>
      <xdr:spPr>
        <a:xfrm>
          <a:off x="14909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41245</xdr:rowOff>
    </xdr:from>
    <xdr:to>
      <xdr:col>68</xdr:col>
      <xdr:colOff>152400</xdr:colOff>
      <xdr:row>61</xdr:row>
      <xdr:rowOff>122827</xdr:rowOff>
    </xdr:to>
    <xdr:cxnSp macro="">
      <xdr:nvCxnSpPr>
        <xdr:cNvPr id="330" name="直線コネクタ 329"/>
        <xdr:cNvCxnSpPr/>
      </xdr:nvCxnSpPr>
      <xdr:spPr>
        <a:xfrm>
          <a:off x="13512800" y="10499695"/>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158690</xdr:rowOff>
    </xdr:from>
    <xdr:to>
      <xdr:col>68</xdr:col>
      <xdr:colOff>203200</xdr:colOff>
      <xdr:row>60</xdr:row>
      <xdr:rowOff>88840</xdr:rowOff>
    </xdr:to>
    <xdr:sp macro="" textlink="">
      <xdr:nvSpPr>
        <xdr:cNvPr id="331" name="フローチャート: 判断 330"/>
        <xdr:cNvSpPr/>
      </xdr:nvSpPr>
      <xdr:spPr>
        <a:xfrm>
          <a:off x="14351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99017</xdr:rowOff>
    </xdr:from>
    <xdr:ext cx="762000" cy="259045"/>
    <xdr:sp macro="" textlink="">
      <xdr:nvSpPr>
        <xdr:cNvPr id="332" name="テキスト ボックス 331"/>
        <xdr:cNvSpPr txBox="1"/>
      </xdr:nvSpPr>
      <xdr:spPr>
        <a:xfrm>
          <a:off x="14020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147199</xdr:rowOff>
    </xdr:from>
    <xdr:to>
      <xdr:col>64</xdr:col>
      <xdr:colOff>152400</xdr:colOff>
      <xdr:row>60</xdr:row>
      <xdr:rowOff>77349</xdr:rowOff>
    </xdr:to>
    <xdr:sp macro="" textlink="">
      <xdr:nvSpPr>
        <xdr:cNvPr id="333" name="フローチャート: 判断 332"/>
        <xdr:cNvSpPr/>
      </xdr:nvSpPr>
      <xdr:spPr>
        <a:xfrm>
          <a:off x="13462000" y="1026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87526</xdr:rowOff>
    </xdr:from>
    <xdr:ext cx="762000" cy="259045"/>
    <xdr:sp macro="" textlink="">
      <xdr:nvSpPr>
        <xdr:cNvPr id="334" name="テキスト ボックス 333"/>
        <xdr:cNvSpPr txBox="1"/>
      </xdr:nvSpPr>
      <xdr:spPr>
        <a:xfrm>
          <a:off x="13131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121436</xdr:rowOff>
    </xdr:from>
    <xdr:to>
      <xdr:col>81</xdr:col>
      <xdr:colOff>95250</xdr:colOff>
      <xdr:row>62</xdr:row>
      <xdr:rowOff>51586</xdr:rowOff>
    </xdr:to>
    <xdr:sp macro="" textlink="">
      <xdr:nvSpPr>
        <xdr:cNvPr id="340" name="楕円 339"/>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93513</xdr:rowOff>
    </xdr:from>
    <xdr:ext cx="762000" cy="259045"/>
    <xdr:sp macro="" textlink="">
      <xdr:nvSpPr>
        <xdr:cNvPr id="341" name="定員管理の状況該当値テキスト"/>
        <xdr:cNvSpPr txBox="1"/>
      </xdr:nvSpPr>
      <xdr:spPr>
        <a:xfrm>
          <a:off x="17106900" y="105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136374</xdr:rowOff>
    </xdr:from>
    <xdr:to>
      <xdr:col>77</xdr:col>
      <xdr:colOff>95250</xdr:colOff>
      <xdr:row>62</xdr:row>
      <xdr:rowOff>66524</xdr:rowOff>
    </xdr:to>
    <xdr:sp macro="" textlink="">
      <xdr:nvSpPr>
        <xdr:cNvPr id="342" name="楕円 341"/>
        <xdr:cNvSpPr/>
      </xdr:nvSpPr>
      <xdr:spPr>
        <a:xfrm>
          <a:off x="16129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51301</xdr:rowOff>
    </xdr:from>
    <xdr:ext cx="736600" cy="259045"/>
    <xdr:sp macro="" textlink="">
      <xdr:nvSpPr>
        <xdr:cNvPr id="343" name="テキスト ボックス 342"/>
        <xdr:cNvSpPr txBox="1"/>
      </xdr:nvSpPr>
      <xdr:spPr>
        <a:xfrm>
          <a:off x="15798800" y="1068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4" name="楕円 343"/>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163000</xdr:rowOff>
    </xdr:from>
    <xdr:ext cx="762000" cy="259045"/>
    <xdr:sp macro="" textlink="">
      <xdr:nvSpPr>
        <xdr:cNvPr id="345" name="テキスト ボックス 344"/>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6" name="楕円 345"/>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47" name="テキスト ボックス 346"/>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161895</xdr:rowOff>
    </xdr:from>
    <xdr:to>
      <xdr:col>64</xdr:col>
      <xdr:colOff>152400</xdr:colOff>
      <xdr:row>61</xdr:row>
      <xdr:rowOff>92045</xdr:rowOff>
    </xdr:to>
    <xdr:sp macro="" textlink="">
      <xdr:nvSpPr>
        <xdr:cNvPr id="348" name="楕円 347"/>
        <xdr:cNvSpPr/>
      </xdr:nvSpPr>
      <xdr:spPr>
        <a:xfrm>
          <a:off x="134620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76822</xdr:rowOff>
    </xdr:from>
    <xdr:ext cx="762000" cy="259045"/>
    <xdr:sp macro="" textlink="">
      <xdr:nvSpPr>
        <xdr:cNvPr id="349" name="テキスト ボックス 348"/>
        <xdr:cNvSpPr txBox="1"/>
      </xdr:nvSpPr>
      <xdr:spPr>
        <a:xfrm>
          <a:off x="13131800" y="105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類似団体平均と同様に減少傾向が継続している。今年度は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ポイントの減となっており、これは過去に発行した町債の償還終了等による元利償還金の減（▲</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億円）や、近年、交付税算入率の高い起債が増加しているためである。</a:t>
          </a:r>
        </a:p>
        <a:p>
          <a:r>
            <a:rPr kumimoji="1" lang="ja-JP" altLang="en-US" sz="1300">
              <a:latin typeface="ＭＳ Ｐゴシック" panose="020B0600070205080204" pitchFamily="50" charset="-128"/>
              <a:ea typeface="ＭＳ Ｐゴシック" panose="020B0600070205080204" pitchFamily="50" charset="-128"/>
            </a:rPr>
            <a:t>　本比率の減少は令和４年度まで続くと見込まれるが、今後は公債費が増加していくことから、令和５年度以降上昇していくと思われる。</a:t>
          </a:r>
        </a:p>
        <a:p>
          <a:r>
            <a:rPr kumimoji="1" lang="ja-JP" altLang="en-US" sz="1300">
              <a:latin typeface="ＭＳ Ｐゴシック" panose="020B0600070205080204" pitchFamily="50" charset="-128"/>
              <a:ea typeface="ＭＳ Ｐゴシック" panose="020B0600070205080204" pitchFamily="50" charset="-128"/>
            </a:rPr>
            <a:t>　今後も緊急性・住民ニーズ等を的確に把握し、事業の内容を精査しながら適切な処理に努めていく。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135769</xdr:rowOff>
    </xdr:from>
    <xdr:to>
      <xdr:col>81</xdr:col>
      <xdr:colOff>44450</xdr:colOff>
      <xdr:row>38</xdr:row>
      <xdr:rowOff>90715</xdr:rowOff>
    </xdr:to>
    <xdr:cxnSp macro="">
      <xdr:nvCxnSpPr>
        <xdr:cNvPr id="386" name="直線コネクタ 385"/>
        <xdr:cNvCxnSpPr/>
      </xdr:nvCxnSpPr>
      <xdr:spPr>
        <a:xfrm flipV="1">
          <a:off x="16179800" y="6479419"/>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159657</xdr:rowOff>
    </xdr:to>
    <xdr:cxnSp macro="">
      <xdr:nvCxnSpPr>
        <xdr:cNvPr id="389" name="直線コネクタ 388"/>
        <xdr:cNvCxnSpPr/>
      </xdr:nvCxnSpPr>
      <xdr:spPr>
        <a:xfrm flipV="1">
          <a:off x="15290800" y="66058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52312</xdr:rowOff>
    </xdr:from>
    <xdr:to>
      <xdr:col>77</xdr:col>
      <xdr:colOff>95250</xdr:colOff>
      <xdr:row>39</xdr:row>
      <xdr:rowOff>153912</xdr:rowOff>
    </xdr:to>
    <xdr:sp macro="" textlink="">
      <xdr:nvSpPr>
        <xdr:cNvPr id="390" name="フローチャート: 判断 389"/>
        <xdr:cNvSpPr/>
      </xdr:nvSpPr>
      <xdr:spPr>
        <a:xfrm>
          <a:off x="16129000" y="673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138689</xdr:rowOff>
    </xdr:from>
    <xdr:ext cx="736600" cy="259045"/>
    <xdr:sp macro="" textlink="">
      <xdr:nvSpPr>
        <xdr:cNvPr id="391" name="テキスト ボックス 390"/>
        <xdr:cNvSpPr txBox="1"/>
      </xdr:nvSpPr>
      <xdr:spPr>
        <a:xfrm>
          <a:off x="15798800" y="682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57150</xdr:rowOff>
    </xdr:to>
    <xdr:cxnSp macro="">
      <xdr:nvCxnSpPr>
        <xdr:cNvPr id="392" name="直線コネクタ 391"/>
        <xdr:cNvCxnSpPr/>
      </xdr:nvCxnSpPr>
      <xdr:spPr>
        <a:xfrm flipV="1">
          <a:off x="14401800" y="667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63802</xdr:rowOff>
    </xdr:from>
    <xdr:to>
      <xdr:col>73</xdr:col>
      <xdr:colOff>44450</xdr:colOff>
      <xdr:row>39</xdr:row>
      <xdr:rowOff>165402</xdr:rowOff>
    </xdr:to>
    <xdr:sp macro="" textlink="">
      <xdr:nvSpPr>
        <xdr:cNvPr id="393" name="フローチャート: 判断 392"/>
        <xdr:cNvSpPr/>
      </xdr:nvSpPr>
      <xdr:spPr>
        <a:xfrm>
          <a:off x="15240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150179</xdr:rowOff>
    </xdr:from>
    <xdr:ext cx="762000" cy="259045"/>
    <xdr:sp macro="" textlink="">
      <xdr:nvSpPr>
        <xdr:cNvPr id="394" name="テキスト ボックス 393"/>
        <xdr:cNvSpPr txBox="1"/>
      </xdr:nvSpPr>
      <xdr:spPr>
        <a:xfrm>
          <a:off x="14909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91622</xdr:rowOff>
    </xdr:to>
    <xdr:cxnSp macro="">
      <xdr:nvCxnSpPr>
        <xdr:cNvPr id="395" name="直線コネクタ 394"/>
        <xdr:cNvCxnSpPr/>
      </xdr:nvCxnSpPr>
      <xdr:spPr>
        <a:xfrm flipV="1">
          <a:off x="13512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63802</xdr:rowOff>
    </xdr:from>
    <xdr:to>
      <xdr:col>68</xdr:col>
      <xdr:colOff>203200</xdr:colOff>
      <xdr:row>39</xdr:row>
      <xdr:rowOff>165402</xdr:rowOff>
    </xdr:to>
    <xdr:sp macro="" textlink="">
      <xdr:nvSpPr>
        <xdr:cNvPr id="396" name="フローチャート: 判断 395"/>
        <xdr:cNvSpPr/>
      </xdr:nvSpPr>
      <xdr:spPr>
        <a:xfrm>
          <a:off x="14351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150179</xdr:rowOff>
    </xdr:from>
    <xdr:ext cx="762000" cy="259045"/>
    <xdr:sp macro="" textlink="">
      <xdr:nvSpPr>
        <xdr:cNvPr id="397" name="テキスト ボックス 396"/>
        <xdr:cNvSpPr txBox="1"/>
      </xdr:nvSpPr>
      <xdr:spPr>
        <a:xfrm>
          <a:off x="14020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8" name="フローチャート: 判断 397"/>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399" name="テキスト ボックス 398"/>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84969</xdr:rowOff>
    </xdr:from>
    <xdr:to>
      <xdr:col>81</xdr:col>
      <xdr:colOff>95250</xdr:colOff>
      <xdr:row>38</xdr:row>
      <xdr:rowOff>15119</xdr:rowOff>
    </xdr:to>
    <xdr:sp macro="" textlink="">
      <xdr:nvSpPr>
        <xdr:cNvPr id="405" name="楕円 404"/>
        <xdr:cNvSpPr/>
      </xdr:nvSpPr>
      <xdr:spPr>
        <a:xfrm>
          <a:off x="169672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101496</xdr:rowOff>
    </xdr:from>
    <xdr:ext cx="762000" cy="259045"/>
    <xdr:sp macro="" textlink="">
      <xdr:nvSpPr>
        <xdr:cNvPr id="406" name="公債費負担の状況該当値テキスト"/>
        <xdr:cNvSpPr txBox="1"/>
      </xdr:nvSpPr>
      <xdr:spPr>
        <a:xfrm>
          <a:off x="17106900" y="62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7" name="楕円 406"/>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8" name="テキスト ボックス 407"/>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09" name="楕円 408"/>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10" name="テキスト ボックス 409"/>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1" name="楕円 410"/>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2" name="テキスト ボックス 411"/>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3" name="楕円 412"/>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4" name="テキスト ボックス 413"/>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将来負担比率は、前年度から皆減となった。主な要因は充当可能財源が増加したことである。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残高に占める過疎債や臨時財政対策債の割合が大きくなったことにより、基準財政需要額への公債費算入額が増となった。また、災害公営住宅家賃低廉・低減事業補助金や歳入超過分の一部の積立てにより財政調整基金への積立額が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億円）となったことにより、充当可能基金残高が増となったことも要因である。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152158</xdr:rowOff>
    </xdr:from>
    <xdr:to>
      <xdr:col>68</xdr:col>
      <xdr:colOff>152400</xdr:colOff>
      <xdr:row>14</xdr:row>
      <xdr:rowOff>140426</xdr:rowOff>
    </xdr:to>
    <xdr:cxnSp macro="">
      <xdr:nvCxnSpPr>
        <xdr:cNvPr id="452" name="直線コネクタ 451"/>
        <xdr:cNvCxnSpPr/>
      </xdr:nvCxnSpPr>
      <xdr:spPr>
        <a:xfrm>
          <a:off x="13512800" y="2381008"/>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98576</xdr:rowOff>
    </xdr:from>
    <xdr:to>
      <xdr:col>77</xdr:col>
      <xdr:colOff>95250</xdr:colOff>
      <xdr:row>16</xdr:row>
      <xdr:rowOff>28726</xdr:rowOff>
    </xdr:to>
    <xdr:sp macro="" textlink="">
      <xdr:nvSpPr>
        <xdr:cNvPr id="453" name="フローチャート: 判断 452"/>
        <xdr:cNvSpPr/>
      </xdr:nvSpPr>
      <xdr:spPr>
        <a:xfrm>
          <a:off x="16129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13503</xdr:rowOff>
    </xdr:from>
    <xdr:ext cx="736600" cy="259045"/>
    <xdr:sp macro="" textlink="">
      <xdr:nvSpPr>
        <xdr:cNvPr id="454" name="テキスト ボックス 453"/>
        <xdr:cNvSpPr txBox="1"/>
      </xdr:nvSpPr>
      <xdr:spPr>
        <a:xfrm>
          <a:off x="15798800" y="275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159476</xdr:rowOff>
    </xdr:from>
    <xdr:to>
      <xdr:col>68</xdr:col>
      <xdr:colOff>203200</xdr:colOff>
      <xdr:row>16</xdr:row>
      <xdr:rowOff>89626</xdr:rowOff>
    </xdr:to>
    <xdr:sp macro="" textlink="">
      <xdr:nvSpPr>
        <xdr:cNvPr id="457" name="フローチャート: 判断 456"/>
        <xdr:cNvSpPr/>
      </xdr:nvSpPr>
      <xdr:spPr>
        <a:xfrm>
          <a:off x="14351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74403</xdr:rowOff>
    </xdr:from>
    <xdr:ext cx="762000" cy="259045"/>
    <xdr:sp macro="" textlink="">
      <xdr:nvSpPr>
        <xdr:cNvPr id="458" name="テキスト ボックス 457"/>
        <xdr:cNvSpPr txBox="1"/>
      </xdr:nvSpPr>
      <xdr:spPr>
        <a:xfrm>
          <a:off x="14020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9" name="フローチャート: 判断 458"/>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60" name="テキスト ボックス 459"/>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45055</xdr:rowOff>
    </xdr:from>
    <xdr:to>
      <xdr:col>77</xdr:col>
      <xdr:colOff>95250</xdr:colOff>
      <xdr:row>13</xdr:row>
      <xdr:rowOff>146655</xdr:rowOff>
    </xdr:to>
    <xdr:sp macro="" textlink="">
      <xdr:nvSpPr>
        <xdr:cNvPr id="466" name="楕円 465"/>
        <xdr:cNvSpPr/>
      </xdr:nvSpPr>
      <xdr:spPr>
        <a:xfrm>
          <a:off x="16129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156832</xdr:rowOff>
    </xdr:from>
    <xdr:ext cx="736600" cy="259045"/>
    <xdr:sp macro="" textlink="">
      <xdr:nvSpPr>
        <xdr:cNvPr id="467" name="テキスト ボックス 466"/>
        <xdr:cNvSpPr txBox="1"/>
      </xdr:nvSpPr>
      <xdr:spPr>
        <a:xfrm>
          <a:off x="15798800" y="204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89626</xdr:rowOff>
    </xdr:from>
    <xdr:to>
      <xdr:col>68</xdr:col>
      <xdr:colOff>203200</xdr:colOff>
      <xdr:row>15</xdr:row>
      <xdr:rowOff>19776</xdr:rowOff>
    </xdr:to>
    <xdr:sp macro="" textlink="">
      <xdr:nvSpPr>
        <xdr:cNvPr id="468" name="楕円 467"/>
        <xdr:cNvSpPr/>
      </xdr:nvSpPr>
      <xdr:spPr>
        <a:xfrm>
          <a:off x="143510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29953</xdr:rowOff>
    </xdr:from>
    <xdr:ext cx="762000" cy="259045"/>
    <xdr:sp macro="" textlink="">
      <xdr:nvSpPr>
        <xdr:cNvPr id="469" name="テキスト ボックス 468"/>
        <xdr:cNvSpPr txBox="1"/>
      </xdr:nvSpPr>
      <xdr:spPr>
        <a:xfrm>
          <a:off x="1402080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101358</xdr:rowOff>
    </xdr:from>
    <xdr:to>
      <xdr:col>64</xdr:col>
      <xdr:colOff>152400</xdr:colOff>
      <xdr:row>14</xdr:row>
      <xdr:rowOff>31508</xdr:rowOff>
    </xdr:to>
    <xdr:sp macro="" textlink="">
      <xdr:nvSpPr>
        <xdr:cNvPr id="470" name="楕円 469"/>
        <xdr:cNvSpPr/>
      </xdr:nvSpPr>
      <xdr:spPr>
        <a:xfrm>
          <a:off x="13462000" y="2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41685</xdr:rowOff>
    </xdr:from>
    <xdr:ext cx="762000" cy="259045"/>
    <xdr:sp macro="" textlink="">
      <xdr:nvSpPr>
        <xdr:cNvPr id="471" name="テキスト ボックス 470"/>
        <xdr:cNvSpPr txBox="1"/>
      </xdr:nvSpPr>
      <xdr:spPr>
        <a:xfrm>
          <a:off x="13131800" y="20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15,073
15,004
262.81
21,436,813
20,528,346
532,395
4,930,043
9,894,133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人件費全体、人件費のうち職員給ともに前年度と比較して減額となったものの、経常一般財源は増額となっている。このため、人件費に係る経常収支比率は前年度から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ポイント増となり、類似団体平均値を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ポイント上回った。東日本大震災、令和元年台風第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号からの復旧復興事業に対応するため職員採用数が多くなっていたのが近年の増要因であったが、今後は事業量を見直し、人件費の削減に努めていく。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104140</xdr:rowOff>
    </xdr:to>
    <xdr:cxnSp macro="">
      <xdr:nvCxnSpPr>
        <xdr:cNvPr id="66" name="直線コネクタ 65"/>
        <xdr:cNvCxnSpPr/>
      </xdr:nvCxnSpPr>
      <xdr:spPr>
        <a:xfrm>
          <a:off x="3987800" y="6558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43180</xdr:rowOff>
    </xdr:to>
    <xdr:cxnSp macro="">
      <xdr:nvCxnSpPr>
        <xdr:cNvPr id="69" name="直線コネクタ 68"/>
        <xdr:cNvCxnSpPr/>
      </xdr:nvCxnSpPr>
      <xdr:spPr>
        <a:xfrm>
          <a:off x="3098800" y="6497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153670</xdr:rowOff>
    </xdr:to>
    <xdr:cxnSp macro="">
      <xdr:nvCxnSpPr>
        <xdr:cNvPr id="72" name="直線コネクタ 71"/>
        <xdr:cNvCxnSpPr/>
      </xdr:nvCxnSpPr>
      <xdr:spPr>
        <a:xfrm>
          <a:off x="2209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100330</xdr:rowOff>
    </xdr:to>
    <xdr:cxnSp macro="">
      <xdr:nvCxnSpPr>
        <xdr:cNvPr id="75" name="直線コネクタ 74"/>
        <xdr:cNvCxnSpPr/>
      </xdr:nvCxnSpPr>
      <xdr:spPr>
        <a:xfrm>
          <a:off x="1320800" y="633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これまで、臨時的経費となる復興事業費へ優先配分し、経常経費を抑制しており、類似団体内平均値より大きく下回っていた。学校給食センター運営管理費の増などにより前年度と比較して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ポイント上昇となり、類似団体内平均値と同水準となった。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今後、経費削減できるよう適正かつ効果的な支出となるよう留意する。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125367</xdr:rowOff>
    </xdr:to>
    <xdr:cxnSp macro="">
      <xdr:nvCxnSpPr>
        <xdr:cNvPr id="129" name="直線コネクタ 128"/>
        <xdr:cNvCxnSpPr/>
      </xdr:nvCxnSpPr>
      <xdr:spPr>
        <a:xfrm>
          <a:off x="15671800" y="252730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127000</xdr:rowOff>
    </xdr:to>
    <xdr:cxnSp macro="">
      <xdr:nvCxnSpPr>
        <xdr:cNvPr id="132" name="直線コネクタ 131"/>
        <xdr:cNvCxnSpPr/>
      </xdr:nvCxnSpPr>
      <xdr:spPr>
        <a:xfrm>
          <a:off x="14782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113756</xdr:rowOff>
    </xdr:from>
    <xdr:to>
      <xdr:col>78</xdr:col>
      <xdr:colOff>120650</xdr:colOff>
      <xdr:row>16</xdr:row>
      <xdr:rowOff>43906</xdr:rowOff>
    </xdr:to>
    <xdr:sp macro="" textlink="">
      <xdr:nvSpPr>
        <xdr:cNvPr id="133" name="フローチャート: 判断 132"/>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28683</xdr:rowOff>
    </xdr:from>
    <xdr:ext cx="736600" cy="259045"/>
    <xdr:sp macro="" textlink="">
      <xdr:nvSpPr>
        <xdr:cNvPr id="134" name="テキスト ボックス 133"/>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55154</xdr:rowOff>
    </xdr:from>
    <xdr:to>
      <xdr:col>73</xdr:col>
      <xdr:colOff>180975</xdr:colOff>
      <xdr:row>14</xdr:row>
      <xdr:rowOff>127000</xdr:rowOff>
    </xdr:to>
    <xdr:cxnSp macro="">
      <xdr:nvCxnSpPr>
        <xdr:cNvPr id="135" name="直線コネクタ 134"/>
        <xdr:cNvCxnSpPr/>
      </xdr:nvCxnSpPr>
      <xdr:spPr>
        <a:xfrm>
          <a:off x="13893800" y="24554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120287</xdr:rowOff>
    </xdr:from>
    <xdr:to>
      <xdr:col>74</xdr:col>
      <xdr:colOff>31750</xdr:colOff>
      <xdr:row>16</xdr:row>
      <xdr:rowOff>50437</xdr:rowOff>
    </xdr:to>
    <xdr:sp macro="" textlink="">
      <xdr:nvSpPr>
        <xdr:cNvPr id="136" name="フローチャート: 判断 135"/>
        <xdr:cNvSpPr/>
      </xdr:nvSpPr>
      <xdr:spPr>
        <a:xfrm>
          <a:off x="14732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35214</xdr:rowOff>
    </xdr:from>
    <xdr:ext cx="762000" cy="259045"/>
    <xdr:sp macro="" textlink="">
      <xdr:nvSpPr>
        <xdr:cNvPr id="137" name="テキスト ボックス 136"/>
        <xdr:cNvSpPr txBox="1"/>
      </xdr:nvSpPr>
      <xdr:spPr>
        <a:xfrm>
          <a:off x="14401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128633</xdr:rowOff>
    </xdr:from>
    <xdr:to>
      <xdr:col>69</xdr:col>
      <xdr:colOff>92075</xdr:colOff>
      <xdr:row>14</xdr:row>
      <xdr:rowOff>55154</xdr:rowOff>
    </xdr:to>
    <xdr:cxnSp macro="">
      <xdr:nvCxnSpPr>
        <xdr:cNvPr id="138" name="直線コネクタ 137"/>
        <xdr:cNvCxnSpPr/>
      </xdr:nvCxnSpPr>
      <xdr:spPr>
        <a:xfrm>
          <a:off x="13004800" y="235748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107224</xdr:rowOff>
    </xdr:from>
    <xdr:to>
      <xdr:col>69</xdr:col>
      <xdr:colOff>142875</xdr:colOff>
      <xdr:row>16</xdr:row>
      <xdr:rowOff>37374</xdr:rowOff>
    </xdr:to>
    <xdr:sp macro="" textlink="">
      <xdr:nvSpPr>
        <xdr:cNvPr id="139" name="フローチャート: 判断 138"/>
        <xdr:cNvSpPr/>
      </xdr:nvSpPr>
      <xdr:spPr>
        <a:xfrm>
          <a:off x="13843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22151</xdr:rowOff>
    </xdr:from>
    <xdr:ext cx="762000" cy="259045"/>
    <xdr:sp macro="" textlink="">
      <xdr:nvSpPr>
        <xdr:cNvPr id="140" name="テキスト ボックス 139"/>
        <xdr:cNvSpPr txBox="1"/>
      </xdr:nvSpPr>
      <xdr:spPr>
        <a:xfrm>
          <a:off x="13512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41" name="フローチャート: 判断 140"/>
        <xdr:cNvSpPr/>
      </xdr:nvSpPr>
      <xdr:spPr>
        <a:xfrm>
          <a:off x="12954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167476</xdr:rowOff>
    </xdr:from>
    <xdr:ext cx="762000" cy="259045"/>
    <xdr:sp macro="" textlink="">
      <xdr:nvSpPr>
        <xdr:cNvPr id="142" name="テキスト ボックス 141"/>
        <xdr:cNvSpPr txBox="1"/>
      </xdr:nvSpPr>
      <xdr:spPr>
        <a:xfrm>
          <a:off x="12623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74567</xdr:rowOff>
    </xdr:from>
    <xdr:to>
      <xdr:col>82</xdr:col>
      <xdr:colOff>158750</xdr:colOff>
      <xdr:row>16</xdr:row>
      <xdr:rowOff>4717</xdr:rowOff>
    </xdr:to>
    <xdr:sp macro="" textlink="">
      <xdr:nvSpPr>
        <xdr:cNvPr id="148" name="楕円 147"/>
        <xdr:cNvSpPr/>
      </xdr:nvSpPr>
      <xdr:spPr>
        <a:xfrm>
          <a:off x="164592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91094</xdr:rowOff>
    </xdr:from>
    <xdr:ext cx="762000" cy="259045"/>
    <xdr:sp macro="" textlink="">
      <xdr:nvSpPr>
        <xdr:cNvPr id="149" name="物件費該当値テキスト"/>
        <xdr:cNvSpPr txBox="1"/>
      </xdr:nvSpPr>
      <xdr:spPr>
        <a:xfrm>
          <a:off x="16598900" y="249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xdr:rowOff>
    </xdr:from>
    <xdr:to>
      <xdr:col>69</xdr:col>
      <xdr:colOff>142875</xdr:colOff>
      <xdr:row>14</xdr:row>
      <xdr:rowOff>105954</xdr:rowOff>
    </xdr:to>
    <xdr:sp macro="" textlink="">
      <xdr:nvSpPr>
        <xdr:cNvPr id="154" name="楕円 153"/>
        <xdr:cNvSpPr/>
      </xdr:nvSpPr>
      <xdr:spPr>
        <a:xfrm>
          <a:off x="13843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116131</xdr:rowOff>
    </xdr:from>
    <xdr:ext cx="762000" cy="259045"/>
    <xdr:sp macro="" textlink="">
      <xdr:nvSpPr>
        <xdr:cNvPr id="155" name="テキスト ボックス 154"/>
        <xdr:cNvSpPr txBox="1"/>
      </xdr:nvSpPr>
      <xdr:spPr>
        <a:xfrm>
          <a:off x="13512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77833</xdr:rowOff>
    </xdr:from>
    <xdr:to>
      <xdr:col>65</xdr:col>
      <xdr:colOff>53975</xdr:colOff>
      <xdr:row>14</xdr:row>
      <xdr:rowOff>7983</xdr:rowOff>
    </xdr:to>
    <xdr:sp macro="" textlink="">
      <xdr:nvSpPr>
        <xdr:cNvPr id="156" name="楕円 155"/>
        <xdr:cNvSpPr/>
      </xdr:nvSpPr>
      <xdr:spPr>
        <a:xfrm>
          <a:off x="12954000" y="23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18160</xdr:rowOff>
    </xdr:from>
    <xdr:ext cx="762000" cy="259045"/>
    <xdr:sp macro="" textlink="">
      <xdr:nvSpPr>
        <xdr:cNvPr id="157" name="テキスト ボックス 156"/>
        <xdr:cNvSpPr txBox="1"/>
      </xdr:nvSpPr>
      <xdr:spPr>
        <a:xfrm>
          <a:off x="12623800" y="207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ポイント減となっており、類似団体平均より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ポイント増となっている。民間保育所運営委託料の増加に伴い、扶助費全体としては増となっている。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実施事業の見直しや適正な給付に努めていく。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29028</xdr:rowOff>
    </xdr:to>
    <xdr:cxnSp macro="">
      <xdr:nvCxnSpPr>
        <xdr:cNvPr id="192" name="直線コネクタ 191"/>
        <xdr:cNvCxnSpPr/>
      </xdr:nvCxnSpPr>
      <xdr:spPr>
        <a:xfrm flipV="1">
          <a:off x="3987800" y="9940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78015</xdr:rowOff>
    </xdr:to>
    <xdr:cxnSp macro="">
      <xdr:nvCxnSpPr>
        <xdr:cNvPr id="195" name="直線コネクタ 194"/>
        <xdr:cNvCxnSpPr/>
      </xdr:nvCxnSpPr>
      <xdr:spPr>
        <a:xfrm flipV="1">
          <a:off x="3098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78015</xdr:rowOff>
    </xdr:to>
    <xdr:cxnSp macro="">
      <xdr:nvCxnSpPr>
        <xdr:cNvPr id="198" name="直線コネクタ 197"/>
        <xdr:cNvCxnSpPr/>
      </xdr:nvCxnSpPr>
      <xdr:spPr>
        <a:xfrm>
          <a:off x="2209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9" name="フローチャート: 判断 198"/>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00" name="テキスト ボックス 199"/>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57</xdr:row>
      <xdr:rowOff>135165</xdr:rowOff>
    </xdr:to>
    <xdr:cxnSp macro="">
      <xdr:nvCxnSpPr>
        <xdr:cNvPr id="201" name="直線コネクタ 200"/>
        <xdr:cNvCxnSpPr/>
      </xdr:nvCxnSpPr>
      <xdr:spPr>
        <a:xfrm>
          <a:off x="1320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202" name="フローチャート: 判断 201"/>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03" name="テキスト ボックス 202"/>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5" name="テキスト ボックス 204"/>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3" name="楕円 212"/>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4" name="テキスト ボックス 213"/>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5" name="楕円 214"/>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6" name="テキスト ボックス 215"/>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7" name="楕円 216"/>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8" name="テキスト ボックス 217"/>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9" name="楕円 218"/>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20" name="テキスト ボックス 219"/>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前年度と比較して</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ポイント減となっており、類似団体内平均値よりやや上回っている。これは、公営企業会計の下水道事業への繰出金が前年より減額となったためと考える。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今後は、一般会計の繰出金の負担額を減小させるよう、各経費を節減、効率的な運営に努める。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58</xdr:row>
      <xdr:rowOff>61685</xdr:rowOff>
    </xdr:to>
    <xdr:cxnSp macro="">
      <xdr:nvCxnSpPr>
        <xdr:cNvPr id="255" name="直線コネクタ 254"/>
        <xdr:cNvCxnSpPr/>
      </xdr:nvCxnSpPr>
      <xdr:spPr>
        <a:xfrm flipV="1">
          <a:off x="15671800" y="98098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58</xdr:row>
      <xdr:rowOff>61685</xdr:rowOff>
    </xdr:to>
    <xdr:cxnSp macro="">
      <xdr:nvCxnSpPr>
        <xdr:cNvPr id="258" name="直線コネクタ 257"/>
        <xdr:cNvCxnSpPr/>
      </xdr:nvCxnSpPr>
      <xdr:spPr>
        <a:xfrm>
          <a:off x="14782800" y="98533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155122</xdr:rowOff>
    </xdr:from>
    <xdr:to>
      <xdr:col>78</xdr:col>
      <xdr:colOff>120650</xdr:colOff>
      <xdr:row>56</xdr:row>
      <xdr:rowOff>85272</xdr:rowOff>
    </xdr:to>
    <xdr:sp macro="" textlink="">
      <xdr:nvSpPr>
        <xdr:cNvPr id="259" name="フローチャート: 判断 258"/>
        <xdr:cNvSpPr/>
      </xdr:nvSpPr>
      <xdr:spPr>
        <a:xfrm>
          <a:off x="15621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60" name="テキスト ボックス 259"/>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80735</xdr:rowOff>
    </xdr:to>
    <xdr:cxnSp macro="">
      <xdr:nvCxnSpPr>
        <xdr:cNvPr id="261" name="直線コネクタ 260"/>
        <xdr:cNvCxnSpPr/>
      </xdr:nvCxnSpPr>
      <xdr:spPr>
        <a:xfrm>
          <a:off x="13893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38100</xdr:rowOff>
    </xdr:from>
    <xdr:to>
      <xdr:col>74</xdr:col>
      <xdr:colOff>31750</xdr:colOff>
      <xdr:row>56</xdr:row>
      <xdr:rowOff>139700</xdr:rowOff>
    </xdr:to>
    <xdr:sp macro="" textlink="">
      <xdr:nvSpPr>
        <xdr:cNvPr id="262" name="フローチャート: 判断 261"/>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63" name="テキスト ボックス 26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58</xdr:row>
      <xdr:rowOff>127000</xdr:rowOff>
    </xdr:to>
    <xdr:cxnSp macro="">
      <xdr:nvCxnSpPr>
        <xdr:cNvPr id="264" name="直線コネクタ 263"/>
        <xdr:cNvCxnSpPr/>
      </xdr:nvCxnSpPr>
      <xdr:spPr>
        <a:xfrm flipV="1">
          <a:off x="13004800" y="9831615"/>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59872</xdr:rowOff>
    </xdr:from>
    <xdr:to>
      <xdr:col>69</xdr:col>
      <xdr:colOff>142875</xdr:colOff>
      <xdr:row>56</xdr:row>
      <xdr:rowOff>161472</xdr:rowOff>
    </xdr:to>
    <xdr:sp macro="" textlink="">
      <xdr:nvSpPr>
        <xdr:cNvPr id="265" name="フローチャート: 判断 264"/>
        <xdr:cNvSpPr/>
      </xdr:nvSpPr>
      <xdr:spPr>
        <a:xfrm>
          <a:off x="13843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66" name="テキスト ボックス 265"/>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67" name="フローチャート: 判断 266"/>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68" name="テキスト ボックス 267"/>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5" name="その他該当値テキスト"/>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6" name="楕円 275"/>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7" name="テキスト ボックス 276"/>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8" name="楕円 277"/>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9" name="テキスト ボックス 278"/>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80" name="楕円 279"/>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81" name="テキスト ボックス 280"/>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2" name="楕円 28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83" name="テキスト ボックス 28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ポイント増となり、類似団体内平均値より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財政状況の厳しさを背景に地元団体への補助費の削減などが他自治体で実施されているようだが、当町では大幅な削減は実施していない。過大な支出となることがないよう、団体へ毎年度の決算額など注視し、適正な判断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167005</xdr:rowOff>
    </xdr:from>
    <xdr:to>
      <xdr:col>82</xdr:col>
      <xdr:colOff>107950</xdr:colOff>
      <xdr:row>35</xdr:row>
      <xdr:rowOff>24130</xdr:rowOff>
    </xdr:to>
    <xdr:cxnSp macro="">
      <xdr:nvCxnSpPr>
        <xdr:cNvPr id="312" name="直線コネクタ 311"/>
        <xdr:cNvCxnSpPr/>
      </xdr:nvCxnSpPr>
      <xdr:spPr>
        <a:xfrm>
          <a:off x="15671800" y="59963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115570</xdr:rowOff>
    </xdr:from>
    <xdr:to>
      <xdr:col>78</xdr:col>
      <xdr:colOff>69850</xdr:colOff>
      <xdr:row>34</xdr:row>
      <xdr:rowOff>167005</xdr:rowOff>
    </xdr:to>
    <xdr:cxnSp macro="">
      <xdr:nvCxnSpPr>
        <xdr:cNvPr id="315" name="直線コネクタ 314"/>
        <xdr:cNvCxnSpPr/>
      </xdr:nvCxnSpPr>
      <xdr:spPr>
        <a:xfrm>
          <a:off x="14782800" y="5944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53340</xdr:rowOff>
    </xdr:from>
    <xdr:to>
      <xdr:col>78</xdr:col>
      <xdr:colOff>120650</xdr:colOff>
      <xdr:row>35</xdr:row>
      <xdr:rowOff>154940</xdr:rowOff>
    </xdr:to>
    <xdr:sp macro="" textlink="">
      <xdr:nvSpPr>
        <xdr:cNvPr id="316" name="フローチャート: 判断 315"/>
        <xdr:cNvSpPr/>
      </xdr:nvSpPr>
      <xdr:spPr>
        <a:xfrm>
          <a:off x="15621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139717</xdr:rowOff>
    </xdr:from>
    <xdr:ext cx="736600" cy="259045"/>
    <xdr:sp macro="" textlink="">
      <xdr:nvSpPr>
        <xdr:cNvPr id="317" name="テキスト ボックス 316"/>
        <xdr:cNvSpPr txBox="1"/>
      </xdr:nvSpPr>
      <xdr:spPr>
        <a:xfrm>
          <a:off x="15290800" y="614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115570</xdr:rowOff>
    </xdr:from>
    <xdr:to>
      <xdr:col>73</xdr:col>
      <xdr:colOff>180975</xdr:colOff>
      <xdr:row>35</xdr:row>
      <xdr:rowOff>1270</xdr:rowOff>
    </xdr:to>
    <xdr:cxnSp macro="">
      <xdr:nvCxnSpPr>
        <xdr:cNvPr id="318" name="直線コネクタ 317"/>
        <xdr:cNvCxnSpPr/>
      </xdr:nvCxnSpPr>
      <xdr:spPr>
        <a:xfrm flipV="1">
          <a:off x="13893800" y="5944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0" name="テキスト ボックス 319"/>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115570</xdr:rowOff>
    </xdr:from>
    <xdr:to>
      <xdr:col>69</xdr:col>
      <xdr:colOff>92075</xdr:colOff>
      <xdr:row>35</xdr:row>
      <xdr:rowOff>1270</xdr:rowOff>
    </xdr:to>
    <xdr:cxnSp macro="">
      <xdr:nvCxnSpPr>
        <xdr:cNvPr id="321" name="直線コネクタ 320"/>
        <xdr:cNvCxnSpPr/>
      </xdr:nvCxnSpPr>
      <xdr:spPr>
        <a:xfrm>
          <a:off x="13004800" y="5944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xdr:rowOff>
    </xdr:from>
    <xdr:to>
      <xdr:col>69</xdr:col>
      <xdr:colOff>142875</xdr:colOff>
      <xdr:row>35</xdr:row>
      <xdr:rowOff>114935</xdr:rowOff>
    </xdr:to>
    <xdr:sp macro="" textlink="">
      <xdr:nvSpPr>
        <xdr:cNvPr id="322" name="フローチャート: 判断 321"/>
        <xdr:cNvSpPr/>
      </xdr:nvSpPr>
      <xdr:spPr>
        <a:xfrm>
          <a:off x="13843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99712</xdr:rowOff>
    </xdr:from>
    <xdr:ext cx="762000" cy="259045"/>
    <xdr:sp macro="" textlink="">
      <xdr:nvSpPr>
        <xdr:cNvPr id="323" name="テキスト ボックス 322"/>
        <xdr:cNvSpPr txBox="1"/>
      </xdr:nvSpPr>
      <xdr:spPr>
        <a:xfrm>
          <a:off x="13512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4" name="フローチャート: 判断 323"/>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5" name="テキスト ボックス 324"/>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1" name="楕円 330"/>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32"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116205</xdr:rowOff>
    </xdr:from>
    <xdr:to>
      <xdr:col>78</xdr:col>
      <xdr:colOff>120650</xdr:colOff>
      <xdr:row>35</xdr:row>
      <xdr:rowOff>46355</xdr:rowOff>
    </xdr:to>
    <xdr:sp macro="" textlink="">
      <xdr:nvSpPr>
        <xdr:cNvPr id="333" name="楕円 332"/>
        <xdr:cNvSpPr/>
      </xdr:nvSpPr>
      <xdr:spPr>
        <a:xfrm>
          <a:off x="156210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56532</xdr:rowOff>
    </xdr:from>
    <xdr:ext cx="736600" cy="259045"/>
    <xdr:sp macro="" textlink="">
      <xdr:nvSpPr>
        <xdr:cNvPr id="334" name="テキスト ボックス 333"/>
        <xdr:cNvSpPr txBox="1"/>
      </xdr:nvSpPr>
      <xdr:spPr>
        <a:xfrm>
          <a:off x="15290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64770</xdr:rowOff>
    </xdr:from>
    <xdr:to>
      <xdr:col>74</xdr:col>
      <xdr:colOff>31750</xdr:colOff>
      <xdr:row>34</xdr:row>
      <xdr:rowOff>166370</xdr:rowOff>
    </xdr:to>
    <xdr:sp macro="" textlink="">
      <xdr:nvSpPr>
        <xdr:cNvPr id="335" name="楕円 334"/>
        <xdr:cNvSpPr/>
      </xdr:nvSpPr>
      <xdr:spPr>
        <a:xfrm>
          <a:off x="14732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5097</xdr:rowOff>
    </xdr:from>
    <xdr:ext cx="762000" cy="259045"/>
    <xdr:sp macro="" textlink="">
      <xdr:nvSpPr>
        <xdr:cNvPr id="336" name="テキスト ボックス 335"/>
        <xdr:cNvSpPr txBox="1"/>
      </xdr:nvSpPr>
      <xdr:spPr>
        <a:xfrm>
          <a:off x="14401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7" name="楕円 336"/>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8" name="テキスト ボックス 337"/>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64770</xdr:rowOff>
    </xdr:from>
    <xdr:to>
      <xdr:col>65</xdr:col>
      <xdr:colOff>53975</xdr:colOff>
      <xdr:row>34</xdr:row>
      <xdr:rowOff>166370</xdr:rowOff>
    </xdr:to>
    <xdr:sp macro="" textlink="">
      <xdr:nvSpPr>
        <xdr:cNvPr id="339" name="楕円 338"/>
        <xdr:cNvSpPr/>
      </xdr:nvSpPr>
      <xdr:spPr>
        <a:xfrm>
          <a:off x="12954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5097</xdr:rowOff>
    </xdr:from>
    <xdr:ext cx="762000" cy="259045"/>
    <xdr:sp macro="" textlink="">
      <xdr:nvSpPr>
        <xdr:cNvPr id="340" name="テキスト ボックス 339"/>
        <xdr:cNvSpPr txBox="1"/>
      </xdr:nvSpPr>
      <xdr:spPr>
        <a:xfrm>
          <a:off x="12623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ポイント減、類似団体内平均値を</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令和４年度以降は平成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年度以降に借入れをした新斎場及び給食センター建設事業に係る過疎対策事業債や災害公営住宅整備事業に係る起債の償還により現在の水準を維持又は上昇するものと思われる。</a:t>
          </a:r>
        </a:p>
        <a:p>
          <a:r>
            <a:rPr kumimoji="1" lang="ja-JP" altLang="en-US" sz="1100">
              <a:latin typeface="ＭＳ Ｐゴシック" panose="020B0600070205080204" pitchFamily="50" charset="-128"/>
              <a:ea typeface="ＭＳ Ｐゴシック" panose="020B0600070205080204" pitchFamily="50" charset="-128"/>
            </a:rPr>
            <a:t>　今後も緊急性・住民ニーズ等を的確に把握し、事業の内容を精査しながら適切な処理に努めていく。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165100</xdr:rowOff>
    </xdr:to>
    <xdr:cxnSp macro="">
      <xdr:nvCxnSpPr>
        <xdr:cNvPr id="373" name="直線コネクタ 372"/>
        <xdr:cNvCxnSpPr/>
      </xdr:nvCxnSpPr>
      <xdr:spPr>
        <a:xfrm flipV="1">
          <a:off x="3987800" y="130505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107950</xdr:rowOff>
    </xdr:to>
    <xdr:cxnSp macro="">
      <xdr:nvCxnSpPr>
        <xdr:cNvPr id="376" name="直線コネクタ 375"/>
        <xdr:cNvCxnSpPr/>
      </xdr:nvCxnSpPr>
      <xdr:spPr>
        <a:xfrm flipV="1">
          <a:off x="3098800" y="1319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7" name="フローチャート: 判断 376"/>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8" name="テキスト ボックス 377"/>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115570</xdr:rowOff>
    </xdr:to>
    <xdr:cxnSp macro="">
      <xdr:nvCxnSpPr>
        <xdr:cNvPr id="379" name="直線コネクタ 378"/>
        <xdr:cNvCxnSpPr/>
      </xdr:nvCxnSpPr>
      <xdr:spPr>
        <a:xfrm flipV="1">
          <a:off x="2209800" y="1330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0" name="フローチャート: 判断 379"/>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1" name="テキスト ボックス 380"/>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5080</xdr:rowOff>
    </xdr:to>
    <xdr:cxnSp macro="">
      <xdr:nvCxnSpPr>
        <xdr:cNvPr id="382" name="直線コネクタ 381"/>
        <xdr:cNvCxnSpPr/>
      </xdr:nvCxnSpPr>
      <xdr:spPr>
        <a:xfrm flipV="1">
          <a:off x="1320800" y="1331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83" name="フローチャート: 判断 382"/>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84" name="テキスト ボックス 383"/>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2" name="楕円 391"/>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3"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4" name="楕円 393"/>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5" name="テキスト ボックス 394"/>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6" name="楕円 395"/>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7" name="テキスト ボックス 396"/>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8" name="楕円 397"/>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9" name="テキスト ボックス 398"/>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0" name="楕円 399"/>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401" name="テキスト ボックス 400"/>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分母となる経常一般財源の減額、人件費、扶助費充当経常一般財源の増額等が主因となっており、対前年度比で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ポイントの増となっている。近年、類似団体平均値を上回っているので、健全財政を維持するため、予算策定段階から抑制に努めていく。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26415</xdr:rowOff>
    </xdr:to>
    <xdr:cxnSp macro="">
      <xdr:nvCxnSpPr>
        <xdr:cNvPr id="432" name="直線コネクタ 431"/>
        <xdr:cNvCxnSpPr/>
      </xdr:nvCxnSpPr>
      <xdr:spPr>
        <a:xfrm>
          <a:off x="15671800" y="1331264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110998</xdr:rowOff>
    </xdr:to>
    <xdr:cxnSp macro="">
      <xdr:nvCxnSpPr>
        <xdr:cNvPr id="435" name="直線コネクタ 434"/>
        <xdr:cNvCxnSpPr/>
      </xdr:nvCxnSpPr>
      <xdr:spPr>
        <a:xfrm>
          <a:off x="14782800" y="13184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36" name="フローチャート: 判断 435"/>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7" name="テキスト ボックス 436"/>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154432</xdr:rowOff>
    </xdr:to>
    <xdr:cxnSp macro="">
      <xdr:nvCxnSpPr>
        <xdr:cNvPr id="438" name="直線コネクタ 437"/>
        <xdr:cNvCxnSpPr/>
      </xdr:nvCxnSpPr>
      <xdr:spPr>
        <a:xfrm>
          <a:off x="13893800" y="13106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9" name="フローチャート: 判断 438"/>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0" name="テキスト ボックス 439"/>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76708</xdr:rowOff>
    </xdr:to>
    <xdr:cxnSp macro="">
      <xdr:nvCxnSpPr>
        <xdr:cNvPr id="441" name="直線コネクタ 440"/>
        <xdr:cNvCxnSpPr/>
      </xdr:nvCxnSpPr>
      <xdr:spPr>
        <a:xfrm>
          <a:off x="13004800" y="130246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45" name="テキスト ボックス 44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1" name="楕円 450"/>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2"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3" name="楕円 452"/>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54" name="テキスト ボックス 453"/>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5" name="楕円 454"/>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56" name="テキスト ボックス 455"/>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7" name="楕円 456"/>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112285</xdr:rowOff>
    </xdr:from>
    <xdr:ext cx="762000" cy="259045"/>
    <xdr:sp macro="" textlink="">
      <xdr:nvSpPr>
        <xdr:cNvPr id="458" name="テキスト ボックス 457"/>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9" name="楕円 458"/>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60" name="テキスト ボックス 459"/>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8776</xdr:rowOff>
    </xdr:from>
    <xdr:to>
      <xdr:col>29</xdr:col>
      <xdr:colOff>127000</xdr:colOff>
      <xdr:row>17</xdr:row>
      <xdr:rowOff>22377</xdr:rowOff>
    </xdr:to>
    <xdr:cxnSp macro="">
      <xdr:nvCxnSpPr>
        <xdr:cNvPr id="50" name="直線コネクタ 49"/>
        <xdr:cNvCxnSpPr/>
      </xdr:nvCxnSpPr>
      <xdr:spPr bwMode="auto">
        <a:xfrm>
          <a:off x="5003800" y="2971051"/>
          <a:ext cx="647700" cy="1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8776</xdr:rowOff>
    </xdr:from>
    <xdr:to>
      <xdr:col>26</xdr:col>
      <xdr:colOff>50800</xdr:colOff>
      <xdr:row>17</xdr:row>
      <xdr:rowOff>58039</xdr:rowOff>
    </xdr:to>
    <xdr:cxnSp macro="">
      <xdr:nvCxnSpPr>
        <xdr:cNvPr id="53" name="直線コネクタ 52"/>
        <xdr:cNvCxnSpPr/>
      </xdr:nvCxnSpPr>
      <xdr:spPr bwMode="auto">
        <a:xfrm flipV="1">
          <a:off x="4305300" y="2971051"/>
          <a:ext cx="698500" cy="4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138859</xdr:rowOff>
    </xdr:from>
    <xdr:to>
      <xdr:col>26</xdr:col>
      <xdr:colOff>101600</xdr:colOff>
      <xdr:row>18</xdr:row>
      <xdr:rowOff>69009</xdr:rowOff>
    </xdr:to>
    <xdr:sp macro="" textlink="">
      <xdr:nvSpPr>
        <xdr:cNvPr id="54" name="フローチャート: 判断 53"/>
        <xdr:cNvSpPr/>
      </xdr:nvSpPr>
      <xdr:spPr bwMode="auto">
        <a:xfrm>
          <a:off x="49530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53786</xdr:rowOff>
    </xdr:from>
    <xdr:ext cx="736600" cy="259045"/>
    <xdr:sp macro="" textlink="">
      <xdr:nvSpPr>
        <xdr:cNvPr id="55" name="テキスト ボックス 54"/>
        <xdr:cNvSpPr txBox="1"/>
      </xdr:nvSpPr>
      <xdr:spPr>
        <a:xfrm>
          <a:off x="4622800" y="318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58039</xdr:rowOff>
    </xdr:from>
    <xdr:to>
      <xdr:col>22</xdr:col>
      <xdr:colOff>114300</xdr:colOff>
      <xdr:row>17</xdr:row>
      <xdr:rowOff>91422</xdr:rowOff>
    </xdr:to>
    <xdr:cxnSp macro="">
      <xdr:nvCxnSpPr>
        <xdr:cNvPr id="56" name="直線コネクタ 55"/>
        <xdr:cNvCxnSpPr/>
      </xdr:nvCxnSpPr>
      <xdr:spPr bwMode="auto">
        <a:xfrm flipV="1">
          <a:off x="3606800" y="3020314"/>
          <a:ext cx="698500" cy="3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142928</xdr:rowOff>
    </xdr:from>
    <xdr:to>
      <xdr:col>22</xdr:col>
      <xdr:colOff>165100</xdr:colOff>
      <xdr:row>18</xdr:row>
      <xdr:rowOff>73078</xdr:rowOff>
    </xdr:to>
    <xdr:sp macro="" textlink="">
      <xdr:nvSpPr>
        <xdr:cNvPr id="57" name="フローチャート: 判断 56"/>
        <xdr:cNvSpPr/>
      </xdr:nvSpPr>
      <xdr:spPr bwMode="auto">
        <a:xfrm>
          <a:off x="42545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57855</xdr:rowOff>
    </xdr:from>
    <xdr:ext cx="762000" cy="259045"/>
    <xdr:sp macro="" textlink="">
      <xdr:nvSpPr>
        <xdr:cNvPr id="58" name="テキスト ボックス 57"/>
        <xdr:cNvSpPr txBox="1"/>
      </xdr:nvSpPr>
      <xdr:spPr>
        <a:xfrm>
          <a:off x="39243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91422</xdr:rowOff>
    </xdr:from>
    <xdr:to>
      <xdr:col>18</xdr:col>
      <xdr:colOff>177800</xdr:colOff>
      <xdr:row>17</xdr:row>
      <xdr:rowOff>95316</xdr:rowOff>
    </xdr:to>
    <xdr:cxnSp macro="">
      <xdr:nvCxnSpPr>
        <xdr:cNvPr id="59" name="直線コネクタ 58"/>
        <xdr:cNvCxnSpPr/>
      </xdr:nvCxnSpPr>
      <xdr:spPr bwMode="auto">
        <a:xfrm flipV="1">
          <a:off x="2908300" y="3053697"/>
          <a:ext cx="698500" cy="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140657</xdr:rowOff>
    </xdr:from>
    <xdr:to>
      <xdr:col>19</xdr:col>
      <xdr:colOff>38100</xdr:colOff>
      <xdr:row>18</xdr:row>
      <xdr:rowOff>70807</xdr:rowOff>
    </xdr:to>
    <xdr:sp macro="" textlink="">
      <xdr:nvSpPr>
        <xdr:cNvPr id="60" name="フローチャート: 判断 59"/>
        <xdr:cNvSpPr/>
      </xdr:nvSpPr>
      <xdr:spPr bwMode="auto">
        <a:xfrm>
          <a:off x="35560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55585</xdr:rowOff>
    </xdr:from>
    <xdr:ext cx="762000" cy="259045"/>
    <xdr:sp macro="" textlink="">
      <xdr:nvSpPr>
        <xdr:cNvPr id="61" name="テキスト ボックス 60"/>
        <xdr:cNvSpPr txBox="1"/>
      </xdr:nvSpPr>
      <xdr:spPr>
        <a:xfrm>
          <a:off x="3225800" y="31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5669</xdr:rowOff>
    </xdr:from>
    <xdr:to>
      <xdr:col>15</xdr:col>
      <xdr:colOff>101600</xdr:colOff>
      <xdr:row>18</xdr:row>
      <xdr:rowOff>107269</xdr:rowOff>
    </xdr:to>
    <xdr:sp macro="" textlink="">
      <xdr:nvSpPr>
        <xdr:cNvPr id="62" name="フローチャート: 判断 61"/>
        <xdr:cNvSpPr/>
      </xdr:nvSpPr>
      <xdr:spPr bwMode="auto">
        <a:xfrm>
          <a:off x="2857500" y="313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92046</xdr:rowOff>
    </xdr:from>
    <xdr:ext cx="762000" cy="259045"/>
    <xdr:sp macro="" textlink="">
      <xdr:nvSpPr>
        <xdr:cNvPr id="63" name="テキスト ボックス 62"/>
        <xdr:cNvSpPr txBox="1"/>
      </xdr:nvSpPr>
      <xdr:spPr>
        <a:xfrm>
          <a:off x="2527300" y="322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143027</xdr:rowOff>
    </xdr:from>
    <xdr:to>
      <xdr:col>29</xdr:col>
      <xdr:colOff>177800</xdr:colOff>
      <xdr:row>17</xdr:row>
      <xdr:rowOff>73177</xdr:rowOff>
    </xdr:to>
    <xdr:sp macro="" textlink="">
      <xdr:nvSpPr>
        <xdr:cNvPr id="69" name="楕円 68"/>
        <xdr:cNvSpPr/>
      </xdr:nvSpPr>
      <xdr:spPr bwMode="auto">
        <a:xfrm>
          <a:off x="5600700" y="29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159554</xdr:rowOff>
    </xdr:from>
    <xdr:ext cx="762000" cy="259045"/>
    <xdr:sp macro="" textlink="">
      <xdr:nvSpPr>
        <xdr:cNvPr id="70" name="人口1人当たり決算額の推移該当値テキスト130"/>
        <xdr:cNvSpPr txBox="1"/>
      </xdr:nvSpPr>
      <xdr:spPr>
        <a:xfrm>
          <a:off x="5740400" y="27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129426</xdr:rowOff>
    </xdr:from>
    <xdr:to>
      <xdr:col>26</xdr:col>
      <xdr:colOff>101600</xdr:colOff>
      <xdr:row>17</xdr:row>
      <xdr:rowOff>59576</xdr:rowOff>
    </xdr:to>
    <xdr:sp macro="" textlink="">
      <xdr:nvSpPr>
        <xdr:cNvPr id="71" name="楕円 70"/>
        <xdr:cNvSpPr/>
      </xdr:nvSpPr>
      <xdr:spPr bwMode="auto">
        <a:xfrm>
          <a:off x="4953000" y="292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69753</xdr:rowOff>
    </xdr:from>
    <xdr:ext cx="736600" cy="259045"/>
    <xdr:sp macro="" textlink="">
      <xdr:nvSpPr>
        <xdr:cNvPr id="72" name="テキスト ボックス 71"/>
        <xdr:cNvSpPr txBox="1"/>
      </xdr:nvSpPr>
      <xdr:spPr>
        <a:xfrm>
          <a:off x="4622800" y="268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7239</xdr:rowOff>
    </xdr:from>
    <xdr:to>
      <xdr:col>22</xdr:col>
      <xdr:colOff>165100</xdr:colOff>
      <xdr:row>17</xdr:row>
      <xdr:rowOff>108839</xdr:rowOff>
    </xdr:to>
    <xdr:sp macro="" textlink="">
      <xdr:nvSpPr>
        <xdr:cNvPr id="73" name="楕円 72"/>
        <xdr:cNvSpPr/>
      </xdr:nvSpPr>
      <xdr:spPr bwMode="auto">
        <a:xfrm>
          <a:off x="4254500" y="296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119016</xdr:rowOff>
    </xdr:from>
    <xdr:ext cx="762000" cy="259045"/>
    <xdr:sp macro="" textlink="">
      <xdr:nvSpPr>
        <xdr:cNvPr id="74" name="テキスト ボックス 73"/>
        <xdr:cNvSpPr txBox="1"/>
      </xdr:nvSpPr>
      <xdr:spPr>
        <a:xfrm>
          <a:off x="3924300" y="27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40622</xdr:rowOff>
    </xdr:from>
    <xdr:to>
      <xdr:col>19</xdr:col>
      <xdr:colOff>38100</xdr:colOff>
      <xdr:row>17</xdr:row>
      <xdr:rowOff>142222</xdr:rowOff>
    </xdr:to>
    <xdr:sp macro="" textlink="">
      <xdr:nvSpPr>
        <xdr:cNvPr id="75" name="楕円 74"/>
        <xdr:cNvSpPr/>
      </xdr:nvSpPr>
      <xdr:spPr bwMode="auto">
        <a:xfrm>
          <a:off x="3556000" y="300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152399</xdr:rowOff>
    </xdr:from>
    <xdr:ext cx="762000" cy="259045"/>
    <xdr:sp macro="" textlink="">
      <xdr:nvSpPr>
        <xdr:cNvPr id="76" name="テキスト ボックス 75"/>
        <xdr:cNvSpPr txBox="1"/>
      </xdr:nvSpPr>
      <xdr:spPr>
        <a:xfrm>
          <a:off x="3225800" y="277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44516</xdr:rowOff>
    </xdr:from>
    <xdr:to>
      <xdr:col>15</xdr:col>
      <xdr:colOff>101600</xdr:colOff>
      <xdr:row>17</xdr:row>
      <xdr:rowOff>146116</xdr:rowOff>
    </xdr:to>
    <xdr:sp macro="" textlink="">
      <xdr:nvSpPr>
        <xdr:cNvPr id="77" name="楕円 76"/>
        <xdr:cNvSpPr/>
      </xdr:nvSpPr>
      <xdr:spPr bwMode="auto">
        <a:xfrm>
          <a:off x="2857500" y="300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156293</xdr:rowOff>
    </xdr:from>
    <xdr:ext cx="762000" cy="259045"/>
    <xdr:sp macro="" textlink="">
      <xdr:nvSpPr>
        <xdr:cNvPr id="78" name="テキスト ボックス 77"/>
        <xdr:cNvSpPr txBox="1"/>
      </xdr:nvSpPr>
      <xdr:spPr>
        <a:xfrm>
          <a:off x="2527300" y="277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124326</xdr:rowOff>
    </xdr:from>
    <xdr:to>
      <xdr:col>29</xdr:col>
      <xdr:colOff>127000</xdr:colOff>
      <xdr:row>37</xdr:row>
      <xdr:rowOff>48544</xdr:rowOff>
    </xdr:to>
    <xdr:cxnSp macro="">
      <xdr:nvCxnSpPr>
        <xdr:cNvPr id="110" name="直線コネクタ 109"/>
        <xdr:cNvCxnSpPr/>
      </xdr:nvCxnSpPr>
      <xdr:spPr bwMode="auto">
        <a:xfrm>
          <a:off x="5003800" y="7077576"/>
          <a:ext cx="647700" cy="9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80206</xdr:rowOff>
    </xdr:from>
    <xdr:to>
      <xdr:col>26</xdr:col>
      <xdr:colOff>50800</xdr:colOff>
      <xdr:row>36</xdr:row>
      <xdr:rowOff>124326</xdr:rowOff>
    </xdr:to>
    <xdr:cxnSp macro="">
      <xdr:nvCxnSpPr>
        <xdr:cNvPr id="113" name="直線コネクタ 112"/>
        <xdr:cNvCxnSpPr/>
      </xdr:nvCxnSpPr>
      <xdr:spPr bwMode="auto">
        <a:xfrm>
          <a:off x="4305300" y="7033456"/>
          <a:ext cx="698500" cy="4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4" name="フローチャート: 判断 113"/>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5" name="テキスト ボックス 114"/>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53939</xdr:rowOff>
    </xdr:from>
    <xdr:to>
      <xdr:col>22</xdr:col>
      <xdr:colOff>114300</xdr:colOff>
      <xdr:row>36</xdr:row>
      <xdr:rowOff>80206</xdr:rowOff>
    </xdr:to>
    <xdr:cxnSp macro="">
      <xdr:nvCxnSpPr>
        <xdr:cNvPr id="116" name="直線コネクタ 115"/>
        <xdr:cNvCxnSpPr/>
      </xdr:nvCxnSpPr>
      <xdr:spPr bwMode="auto">
        <a:xfrm>
          <a:off x="3606800" y="7007189"/>
          <a:ext cx="698500" cy="26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7" name="フローチャート: 判断 116"/>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18" name="テキスト ボックス 117"/>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30919</xdr:rowOff>
    </xdr:from>
    <xdr:to>
      <xdr:col>18</xdr:col>
      <xdr:colOff>177800</xdr:colOff>
      <xdr:row>36</xdr:row>
      <xdr:rowOff>53939</xdr:rowOff>
    </xdr:to>
    <xdr:cxnSp macro="">
      <xdr:nvCxnSpPr>
        <xdr:cNvPr id="119" name="直線コネクタ 118"/>
        <xdr:cNvCxnSpPr/>
      </xdr:nvCxnSpPr>
      <xdr:spPr bwMode="auto">
        <a:xfrm>
          <a:off x="2908300" y="6984169"/>
          <a:ext cx="698500" cy="2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0" name="フローチャート: 判断 119"/>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1" name="テキスト ボックス 120"/>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2" name="フローチャート: 判断 121"/>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3" name="テキスト ボックス 122"/>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169194</xdr:rowOff>
    </xdr:from>
    <xdr:to>
      <xdr:col>29</xdr:col>
      <xdr:colOff>177800</xdr:colOff>
      <xdr:row>37</xdr:row>
      <xdr:rowOff>99344</xdr:rowOff>
    </xdr:to>
    <xdr:sp macro="" textlink="">
      <xdr:nvSpPr>
        <xdr:cNvPr id="129" name="楕円 128"/>
        <xdr:cNvSpPr/>
      </xdr:nvSpPr>
      <xdr:spPr bwMode="auto">
        <a:xfrm>
          <a:off x="5600700" y="7122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77771</xdr:rowOff>
    </xdr:from>
    <xdr:ext cx="762000" cy="259045"/>
    <xdr:sp macro="" textlink="">
      <xdr:nvSpPr>
        <xdr:cNvPr id="130" name="人口1人当たり決算額の推移該当値テキスト445"/>
        <xdr:cNvSpPr txBox="1"/>
      </xdr:nvSpPr>
      <xdr:spPr>
        <a:xfrm>
          <a:off x="5740400" y="703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73526</xdr:rowOff>
    </xdr:from>
    <xdr:to>
      <xdr:col>26</xdr:col>
      <xdr:colOff>101600</xdr:colOff>
      <xdr:row>37</xdr:row>
      <xdr:rowOff>3676</xdr:rowOff>
    </xdr:to>
    <xdr:sp macro="" textlink="">
      <xdr:nvSpPr>
        <xdr:cNvPr id="131" name="楕円 130"/>
        <xdr:cNvSpPr/>
      </xdr:nvSpPr>
      <xdr:spPr bwMode="auto">
        <a:xfrm>
          <a:off x="4953000" y="702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159903</xdr:rowOff>
    </xdr:from>
    <xdr:ext cx="736600" cy="259045"/>
    <xdr:sp macro="" textlink="">
      <xdr:nvSpPr>
        <xdr:cNvPr id="132" name="テキスト ボックス 131"/>
        <xdr:cNvSpPr txBox="1"/>
      </xdr:nvSpPr>
      <xdr:spPr>
        <a:xfrm>
          <a:off x="4622800" y="711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29406</xdr:rowOff>
    </xdr:from>
    <xdr:to>
      <xdr:col>22</xdr:col>
      <xdr:colOff>165100</xdr:colOff>
      <xdr:row>36</xdr:row>
      <xdr:rowOff>131006</xdr:rowOff>
    </xdr:to>
    <xdr:sp macro="" textlink="">
      <xdr:nvSpPr>
        <xdr:cNvPr id="133" name="楕円 132"/>
        <xdr:cNvSpPr/>
      </xdr:nvSpPr>
      <xdr:spPr bwMode="auto">
        <a:xfrm>
          <a:off x="4254500" y="698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115783</xdr:rowOff>
    </xdr:from>
    <xdr:ext cx="762000" cy="259045"/>
    <xdr:sp macro="" textlink="">
      <xdr:nvSpPr>
        <xdr:cNvPr id="134" name="テキスト ボックス 133"/>
        <xdr:cNvSpPr txBox="1"/>
      </xdr:nvSpPr>
      <xdr:spPr>
        <a:xfrm>
          <a:off x="3924300" y="706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3139</xdr:rowOff>
    </xdr:from>
    <xdr:to>
      <xdr:col>19</xdr:col>
      <xdr:colOff>38100</xdr:colOff>
      <xdr:row>36</xdr:row>
      <xdr:rowOff>104739</xdr:rowOff>
    </xdr:to>
    <xdr:sp macro="" textlink="">
      <xdr:nvSpPr>
        <xdr:cNvPr id="135" name="楕円 134"/>
        <xdr:cNvSpPr/>
      </xdr:nvSpPr>
      <xdr:spPr bwMode="auto">
        <a:xfrm>
          <a:off x="3556000" y="695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89516</xdr:rowOff>
    </xdr:from>
    <xdr:ext cx="762000" cy="259045"/>
    <xdr:sp macro="" textlink="">
      <xdr:nvSpPr>
        <xdr:cNvPr id="136" name="テキスト ボックス 135"/>
        <xdr:cNvSpPr txBox="1"/>
      </xdr:nvSpPr>
      <xdr:spPr>
        <a:xfrm>
          <a:off x="3225800" y="704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323019</xdr:rowOff>
    </xdr:from>
    <xdr:to>
      <xdr:col>15</xdr:col>
      <xdr:colOff>101600</xdr:colOff>
      <xdr:row>36</xdr:row>
      <xdr:rowOff>81719</xdr:rowOff>
    </xdr:to>
    <xdr:sp macro="" textlink="">
      <xdr:nvSpPr>
        <xdr:cNvPr id="137" name="楕円 136"/>
        <xdr:cNvSpPr/>
      </xdr:nvSpPr>
      <xdr:spPr bwMode="auto">
        <a:xfrm>
          <a:off x="2857500" y="6933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66496</xdr:rowOff>
    </xdr:from>
    <xdr:ext cx="762000" cy="259045"/>
    <xdr:sp macro="" textlink="">
      <xdr:nvSpPr>
        <xdr:cNvPr id="138" name="テキスト ボックス 137"/>
        <xdr:cNvSpPr txBox="1"/>
      </xdr:nvSpPr>
      <xdr:spPr>
        <a:xfrm>
          <a:off x="2527300" y="70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15,073
15,004
262.81
21,436,813
20,528,346
532,395
4,930,043
9,894,133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169342</xdr:rowOff>
    </xdr:from>
    <xdr:to>
      <xdr:col>24</xdr:col>
      <xdr:colOff>63500</xdr:colOff>
      <xdr:row>36</xdr:row>
      <xdr:rowOff>5791</xdr:rowOff>
    </xdr:to>
    <xdr:cxnSp macro="">
      <xdr:nvCxnSpPr>
        <xdr:cNvPr id="61" name="直線コネクタ 60"/>
        <xdr:cNvCxnSpPr/>
      </xdr:nvCxnSpPr>
      <xdr:spPr>
        <a:xfrm flipV="1">
          <a:off x="3797300" y="6170092"/>
          <a:ext cx="8382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5791</xdr:rowOff>
    </xdr:from>
    <xdr:to>
      <xdr:col>19</xdr:col>
      <xdr:colOff>177800</xdr:colOff>
      <xdr:row>36</xdr:row>
      <xdr:rowOff>64999</xdr:rowOff>
    </xdr:to>
    <xdr:cxnSp macro="">
      <xdr:nvCxnSpPr>
        <xdr:cNvPr id="64" name="直線コネクタ 63"/>
        <xdr:cNvCxnSpPr/>
      </xdr:nvCxnSpPr>
      <xdr:spPr>
        <a:xfrm flipV="1">
          <a:off x="2908300" y="6177991"/>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44793</xdr:rowOff>
    </xdr:from>
    <xdr:to>
      <xdr:col>20</xdr:col>
      <xdr:colOff>38100</xdr:colOff>
      <xdr:row>37</xdr:row>
      <xdr:rowOff>146393</xdr:rowOff>
    </xdr:to>
    <xdr:sp macro="" textlink="">
      <xdr:nvSpPr>
        <xdr:cNvPr id="65" name="フローチャート: 判断 64"/>
        <xdr:cNvSpPr/>
      </xdr:nvSpPr>
      <xdr:spPr>
        <a:xfrm>
          <a:off x="3746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137520</xdr:rowOff>
    </xdr:from>
    <xdr:ext cx="534377" cy="259045"/>
    <xdr:sp macro="" textlink="">
      <xdr:nvSpPr>
        <xdr:cNvPr id="66" name="テキスト ボックス 65"/>
        <xdr:cNvSpPr txBox="1"/>
      </xdr:nvSpPr>
      <xdr:spPr>
        <a:xfrm>
          <a:off x="3530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64999</xdr:rowOff>
    </xdr:from>
    <xdr:to>
      <xdr:col>15</xdr:col>
      <xdr:colOff>50800</xdr:colOff>
      <xdr:row>36</xdr:row>
      <xdr:rowOff>117882</xdr:rowOff>
    </xdr:to>
    <xdr:cxnSp macro="">
      <xdr:nvCxnSpPr>
        <xdr:cNvPr id="67" name="直線コネクタ 66"/>
        <xdr:cNvCxnSpPr/>
      </xdr:nvCxnSpPr>
      <xdr:spPr>
        <a:xfrm flipV="1">
          <a:off x="2019300" y="6237199"/>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58852</xdr:rowOff>
    </xdr:from>
    <xdr:to>
      <xdr:col>15</xdr:col>
      <xdr:colOff>101600</xdr:colOff>
      <xdr:row>37</xdr:row>
      <xdr:rowOff>160452</xdr:rowOff>
    </xdr:to>
    <xdr:sp macro="" textlink="">
      <xdr:nvSpPr>
        <xdr:cNvPr id="68" name="フローチャート: 判断 67"/>
        <xdr:cNvSpPr/>
      </xdr:nvSpPr>
      <xdr:spPr>
        <a:xfrm>
          <a:off x="2857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151578</xdr:rowOff>
    </xdr:from>
    <xdr:ext cx="534377" cy="259045"/>
    <xdr:sp macro="" textlink="">
      <xdr:nvSpPr>
        <xdr:cNvPr id="69" name="テキスト ボックス 68"/>
        <xdr:cNvSpPr txBox="1"/>
      </xdr:nvSpPr>
      <xdr:spPr>
        <a:xfrm>
          <a:off x="2641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117882</xdr:rowOff>
    </xdr:from>
    <xdr:to>
      <xdr:col>10</xdr:col>
      <xdr:colOff>114300</xdr:colOff>
      <xdr:row>36</xdr:row>
      <xdr:rowOff>135268</xdr:rowOff>
    </xdr:to>
    <xdr:cxnSp macro="">
      <xdr:nvCxnSpPr>
        <xdr:cNvPr id="70" name="直線コネクタ 69"/>
        <xdr:cNvCxnSpPr/>
      </xdr:nvCxnSpPr>
      <xdr:spPr>
        <a:xfrm flipV="1">
          <a:off x="1130300" y="6290082"/>
          <a:ext cx="889000" cy="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66739</xdr:rowOff>
    </xdr:from>
    <xdr:to>
      <xdr:col>10</xdr:col>
      <xdr:colOff>165100</xdr:colOff>
      <xdr:row>37</xdr:row>
      <xdr:rowOff>168339</xdr:rowOff>
    </xdr:to>
    <xdr:sp macro="" textlink="">
      <xdr:nvSpPr>
        <xdr:cNvPr id="71" name="フローチャート: 判断 70"/>
        <xdr:cNvSpPr/>
      </xdr:nvSpPr>
      <xdr:spPr>
        <a:xfrm>
          <a:off x="1968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159466</xdr:rowOff>
    </xdr:from>
    <xdr:ext cx="534377" cy="259045"/>
    <xdr:sp macro="" textlink="">
      <xdr:nvSpPr>
        <xdr:cNvPr id="72" name="テキスト ボックス 71"/>
        <xdr:cNvSpPr txBox="1"/>
      </xdr:nvSpPr>
      <xdr:spPr>
        <a:xfrm>
          <a:off x="1752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84722</xdr:rowOff>
    </xdr:from>
    <xdr:to>
      <xdr:col>6</xdr:col>
      <xdr:colOff>38100</xdr:colOff>
      <xdr:row>38</xdr:row>
      <xdr:rowOff>14872</xdr:rowOff>
    </xdr:to>
    <xdr:sp macro="" textlink="">
      <xdr:nvSpPr>
        <xdr:cNvPr id="73" name="フローチャート: 判断 72"/>
        <xdr:cNvSpPr/>
      </xdr:nvSpPr>
      <xdr:spPr>
        <a:xfrm>
          <a:off x="1079500" y="642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5999</xdr:rowOff>
    </xdr:from>
    <xdr:ext cx="534377" cy="259045"/>
    <xdr:sp macro="" textlink="">
      <xdr:nvSpPr>
        <xdr:cNvPr id="74" name="テキスト ボックス 73"/>
        <xdr:cNvSpPr txBox="1"/>
      </xdr:nvSpPr>
      <xdr:spPr>
        <a:xfrm>
          <a:off x="863111" y="65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118542</xdr:rowOff>
    </xdr:from>
    <xdr:to>
      <xdr:col>24</xdr:col>
      <xdr:colOff>114300</xdr:colOff>
      <xdr:row>36</xdr:row>
      <xdr:rowOff>48692</xdr:rowOff>
    </xdr:to>
    <xdr:sp macro="" textlink="">
      <xdr:nvSpPr>
        <xdr:cNvPr id="80" name="楕円 79"/>
        <xdr:cNvSpPr/>
      </xdr:nvSpPr>
      <xdr:spPr>
        <a:xfrm>
          <a:off x="4584700" y="61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141419</xdr:rowOff>
    </xdr:from>
    <xdr:ext cx="599010" cy="259045"/>
    <xdr:sp macro="" textlink="">
      <xdr:nvSpPr>
        <xdr:cNvPr id="81" name="人件費該当値テキスト"/>
        <xdr:cNvSpPr txBox="1"/>
      </xdr:nvSpPr>
      <xdr:spPr>
        <a:xfrm>
          <a:off x="4686300" y="597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126441</xdr:rowOff>
    </xdr:from>
    <xdr:to>
      <xdr:col>20</xdr:col>
      <xdr:colOff>38100</xdr:colOff>
      <xdr:row>36</xdr:row>
      <xdr:rowOff>56591</xdr:rowOff>
    </xdr:to>
    <xdr:sp macro="" textlink="">
      <xdr:nvSpPr>
        <xdr:cNvPr id="82" name="楕円 81"/>
        <xdr:cNvSpPr/>
      </xdr:nvSpPr>
      <xdr:spPr>
        <a:xfrm>
          <a:off x="3746500" y="61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73118</xdr:rowOff>
    </xdr:from>
    <xdr:ext cx="599010" cy="259045"/>
    <xdr:sp macro="" textlink="">
      <xdr:nvSpPr>
        <xdr:cNvPr id="83" name="テキスト ボックス 82"/>
        <xdr:cNvSpPr txBox="1"/>
      </xdr:nvSpPr>
      <xdr:spPr>
        <a:xfrm>
          <a:off x="3497795" y="590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14199</xdr:rowOff>
    </xdr:from>
    <xdr:to>
      <xdr:col>15</xdr:col>
      <xdr:colOff>101600</xdr:colOff>
      <xdr:row>36</xdr:row>
      <xdr:rowOff>115799</xdr:rowOff>
    </xdr:to>
    <xdr:sp macro="" textlink="">
      <xdr:nvSpPr>
        <xdr:cNvPr id="84" name="楕円 83"/>
        <xdr:cNvSpPr/>
      </xdr:nvSpPr>
      <xdr:spPr>
        <a:xfrm>
          <a:off x="2857500" y="61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132326</xdr:rowOff>
    </xdr:from>
    <xdr:ext cx="534377" cy="259045"/>
    <xdr:sp macro="" textlink="">
      <xdr:nvSpPr>
        <xdr:cNvPr id="85" name="テキスト ボックス 84"/>
        <xdr:cNvSpPr txBox="1"/>
      </xdr:nvSpPr>
      <xdr:spPr>
        <a:xfrm>
          <a:off x="2641111" y="596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67082</xdr:rowOff>
    </xdr:from>
    <xdr:to>
      <xdr:col>10</xdr:col>
      <xdr:colOff>165100</xdr:colOff>
      <xdr:row>36</xdr:row>
      <xdr:rowOff>168682</xdr:rowOff>
    </xdr:to>
    <xdr:sp macro="" textlink="">
      <xdr:nvSpPr>
        <xdr:cNvPr id="86" name="楕円 85"/>
        <xdr:cNvSpPr/>
      </xdr:nvSpPr>
      <xdr:spPr>
        <a:xfrm>
          <a:off x="1968500" y="62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13759</xdr:rowOff>
    </xdr:from>
    <xdr:ext cx="534377" cy="259045"/>
    <xdr:sp macro="" textlink="">
      <xdr:nvSpPr>
        <xdr:cNvPr id="87" name="テキスト ボックス 86"/>
        <xdr:cNvSpPr txBox="1"/>
      </xdr:nvSpPr>
      <xdr:spPr>
        <a:xfrm>
          <a:off x="1752111" y="60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84468</xdr:rowOff>
    </xdr:from>
    <xdr:to>
      <xdr:col>6</xdr:col>
      <xdr:colOff>38100</xdr:colOff>
      <xdr:row>37</xdr:row>
      <xdr:rowOff>14618</xdr:rowOff>
    </xdr:to>
    <xdr:sp macro="" textlink="">
      <xdr:nvSpPr>
        <xdr:cNvPr id="88" name="楕円 87"/>
        <xdr:cNvSpPr/>
      </xdr:nvSpPr>
      <xdr:spPr>
        <a:xfrm>
          <a:off x="1079500" y="62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31145</xdr:rowOff>
    </xdr:from>
    <xdr:ext cx="534377" cy="259045"/>
    <xdr:sp macro="" textlink="">
      <xdr:nvSpPr>
        <xdr:cNvPr id="89" name="テキスト ボックス 88"/>
        <xdr:cNvSpPr txBox="1"/>
      </xdr:nvSpPr>
      <xdr:spPr>
        <a:xfrm>
          <a:off x="863111" y="60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835</xdr:rowOff>
    </xdr:from>
    <xdr:to>
      <xdr:col>24</xdr:col>
      <xdr:colOff>63500</xdr:colOff>
      <xdr:row>56</xdr:row>
      <xdr:rowOff>102164</xdr:rowOff>
    </xdr:to>
    <xdr:cxnSp macro="">
      <xdr:nvCxnSpPr>
        <xdr:cNvPr id="116" name="直線コネクタ 115"/>
        <xdr:cNvCxnSpPr/>
      </xdr:nvCxnSpPr>
      <xdr:spPr>
        <a:xfrm flipV="1">
          <a:off x="3797300" y="9602035"/>
          <a:ext cx="838200" cy="10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102164</xdr:rowOff>
    </xdr:from>
    <xdr:to>
      <xdr:col>19</xdr:col>
      <xdr:colOff>177800</xdr:colOff>
      <xdr:row>56</xdr:row>
      <xdr:rowOff>132778</xdr:rowOff>
    </xdr:to>
    <xdr:cxnSp macro="">
      <xdr:nvCxnSpPr>
        <xdr:cNvPr id="119" name="直線コネクタ 118"/>
        <xdr:cNvCxnSpPr/>
      </xdr:nvCxnSpPr>
      <xdr:spPr>
        <a:xfrm flipV="1">
          <a:off x="2908300" y="9703364"/>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34882</xdr:rowOff>
    </xdr:from>
    <xdr:to>
      <xdr:col>20</xdr:col>
      <xdr:colOff>38100</xdr:colOff>
      <xdr:row>56</xdr:row>
      <xdr:rowOff>136482</xdr:rowOff>
    </xdr:to>
    <xdr:sp macro="" textlink="">
      <xdr:nvSpPr>
        <xdr:cNvPr id="120" name="フローチャート: 判断 119"/>
        <xdr:cNvSpPr/>
      </xdr:nvSpPr>
      <xdr:spPr>
        <a:xfrm>
          <a:off x="3746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153009</xdr:rowOff>
    </xdr:from>
    <xdr:ext cx="534377" cy="259045"/>
    <xdr:sp macro="" textlink="">
      <xdr:nvSpPr>
        <xdr:cNvPr id="121" name="テキスト ボックス 120"/>
        <xdr:cNvSpPr txBox="1"/>
      </xdr:nvSpPr>
      <xdr:spPr>
        <a:xfrm>
          <a:off x="3530111" y="94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132778</xdr:rowOff>
    </xdr:from>
    <xdr:to>
      <xdr:col>15</xdr:col>
      <xdr:colOff>50800</xdr:colOff>
      <xdr:row>56</xdr:row>
      <xdr:rowOff>170497</xdr:rowOff>
    </xdr:to>
    <xdr:cxnSp macro="">
      <xdr:nvCxnSpPr>
        <xdr:cNvPr id="122" name="直線コネクタ 121"/>
        <xdr:cNvCxnSpPr/>
      </xdr:nvCxnSpPr>
      <xdr:spPr>
        <a:xfrm flipV="1">
          <a:off x="2019300" y="973397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59301</xdr:rowOff>
    </xdr:from>
    <xdr:to>
      <xdr:col>15</xdr:col>
      <xdr:colOff>101600</xdr:colOff>
      <xdr:row>56</xdr:row>
      <xdr:rowOff>160901</xdr:rowOff>
    </xdr:to>
    <xdr:sp macro="" textlink="">
      <xdr:nvSpPr>
        <xdr:cNvPr id="123" name="フローチャート: 判断 122"/>
        <xdr:cNvSpPr/>
      </xdr:nvSpPr>
      <xdr:spPr>
        <a:xfrm>
          <a:off x="2857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5978</xdr:rowOff>
    </xdr:from>
    <xdr:ext cx="534377" cy="259045"/>
    <xdr:sp macro="" textlink="">
      <xdr:nvSpPr>
        <xdr:cNvPr id="124" name="テキスト ボックス 123"/>
        <xdr:cNvSpPr txBox="1"/>
      </xdr:nvSpPr>
      <xdr:spPr>
        <a:xfrm>
          <a:off x="2641111" y="94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159817</xdr:rowOff>
    </xdr:from>
    <xdr:to>
      <xdr:col>10</xdr:col>
      <xdr:colOff>114300</xdr:colOff>
      <xdr:row>56</xdr:row>
      <xdr:rowOff>170497</xdr:rowOff>
    </xdr:to>
    <xdr:cxnSp macro="">
      <xdr:nvCxnSpPr>
        <xdr:cNvPr id="125" name="直線コネクタ 124"/>
        <xdr:cNvCxnSpPr/>
      </xdr:nvCxnSpPr>
      <xdr:spPr>
        <a:xfrm>
          <a:off x="1130300" y="9761017"/>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73232</xdr:rowOff>
    </xdr:from>
    <xdr:to>
      <xdr:col>10</xdr:col>
      <xdr:colOff>165100</xdr:colOff>
      <xdr:row>57</xdr:row>
      <xdr:rowOff>3382</xdr:rowOff>
    </xdr:to>
    <xdr:sp macro="" textlink="">
      <xdr:nvSpPr>
        <xdr:cNvPr id="126" name="フローチャート: 判断 125"/>
        <xdr:cNvSpPr/>
      </xdr:nvSpPr>
      <xdr:spPr>
        <a:xfrm>
          <a:off x="1968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19909</xdr:rowOff>
    </xdr:from>
    <xdr:ext cx="534377" cy="259045"/>
    <xdr:sp macro="" textlink="">
      <xdr:nvSpPr>
        <xdr:cNvPr id="127" name="テキスト ボックス 126"/>
        <xdr:cNvSpPr txBox="1"/>
      </xdr:nvSpPr>
      <xdr:spPr>
        <a:xfrm>
          <a:off x="1752111" y="9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63791</xdr:rowOff>
    </xdr:from>
    <xdr:to>
      <xdr:col>6</xdr:col>
      <xdr:colOff>38100</xdr:colOff>
      <xdr:row>56</xdr:row>
      <xdr:rowOff>165391</xdr:rowOff>
    </xdr:to>
    <xdr:sp macro="" textlink="">
      <xdr:nvSpPr>
        <xdr:cNvPr id="128" name="フローチャート: 判断 127"/>
        <xdr:cNvSpPr/>
      </xdr:nvSpPr>
      <xdr:spPr>
        <a:xfrm>
          <a:off x="1079500" y="96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10468</xdr:rowOff>
    </xdr:from>
    <xdr:ext cx="534377" cy="259045"/>
    <xdr:sp macro="" textlink="">
      <xdr:nvSpPr>
        <xdr:cNvPr id="129" name="テキスト ボックス 128"/>
        <xdr:cNvSpPr txBox="1"/>
      </xdr:nvSpPr>
      <xdr:spPr>
        <a:xfrm>
          <a:off x="863111" y="94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121485</xdr:rowOff>
    </xdr:from>
    <xdr:to>
      <xdr:col>24</xdr:col>
      <xdr:colOff>114300</xdr:colOff>
      <xdr:row>56</xdr:row>
      <xdr:rowOff>51635</xdr:rowOff>
    </xdr:to>
    <xdr:sp macro="" textlink="">
      <xdr:nvSpPr>
        <xdr:cNvPr id="135" name="楕円 134"/>
        <xdr:cNvSpPr/>
      </xdr:nvSpPr>
      <xdr:spPr>
        <a:xfrm>
          <a:off x="4584700" y="95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144362</xdr:rowOff>
    </xdr:from>
    <xdr:ext cx="599010" cy="259045"/>
    <xdr:sp macro="" textlink="">
      <xdr:nvSpPr>
        <xdr:cNvPr id="136" name="物件費該当値テキスト"/>
        <xdr:cNvSpPr txBox="1"/>
      </xdr:nvSpPr>
      <xdr:spPr>
        <a:xfrm>
          <a:off x="4686300" y="940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51364</xdr:rowOff>
    </xdr:from>
    <xdr:to>
      <xdr:col>20</xdr:col>
      <xdr:colOff>38100</xdr:colOff>
      <xdr:row>56</xdr:row>
      <xdr:rowOff>152964</xdr:rowOff>
    </xdr:to>
    <xdr:sp macro="" textlink="">
      <xdr:nvSpPr>
        <xdr:cNvPr id="137" name="楕円 136"/>
        <xdr:cNvSpPr/>
      </xdr:nvSpPr>
      <xdr:spPr>
        <a:xfrm>
          <a:off x="3746500" y="96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144091</xdr:rowOff>
    </xdr:from>
    <xdr:ext cx="534377" cy="259045"/>
    <xdr:sp macro="" textlink="">
      <xdr:nvSpPr>
        <xdr:cNvPr id="138" name="テキスト ボックス 137"/>
        <xdr:cNvSpPr txBox="1"/>
      </xdr:nvSpPr>
      <xdr:spPr>
        <a:xfrm>
          <a:off x="3530111" y="974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81978</xdr:rowOff>
    </xdr:from>
    <xdr:to>
      <xdr:col>15</xdr:col>
      <xdr:colOff>101600</xdr:colOff>
      <xdr:row>57</xdr:row>
      <xdr:rowOff>12128</xdr:rowOff>
    </xdr:to>
    <xdr:sp macro="" textlink="">
      <xdr:nvSpPr>
        <xdr:cNvPr id="139" name="楕円 138"/>
        <xdr:cNvSpPr/>
      </xdr:nvSpPr>
      <xdr:spPr>
        <a:xfrm>
          <a:off x="2857500" y="96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3255</xdr:rowOff>
    </xdr:from>
    <xdr:ext cx="534377" cy="259045"/>
    <xdr:sp macro="" textlink="">
      <xdr:nvSpPr>
        <xdr:cNvPr id="140" name="テキスト ボックス 139"/>
        <xdr:cNvSpPr txBox="1"/>
      </xdr:nvSpPr>
      <xdr:spPr>
        <a:xfrm>
          <a:off x="2641111" y="97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119697</xdr:rowOff>
    </xdr:from>
    <xdr:to>
      <xdr:col>10</xdr:col>
      <xdr:colOff>165100</xdr:colOff>
      <xdr:row>57</xdr:row>
      <xdr:rowOff>49847</xdr:rowOff>
    </xdr:to>
    <xdr:sp macro="" textlink="">
      <xdr:nvSpPr>
        <xdr:cNvPr id="141" name="楕円 140"/>
        <xdr:cNvSpPr/>
      </xdr:nvSpPr>
      <xdr:spPr>
        <a:xfrm>
          <a:off x="1968500" y="97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40974</xdr:rowOff>
    </xdr:from>
    <xdr:ext cx="534377" cy="259045"/>
    <xdr:sp macro="" textlink="">
      <xdr:nvSpPr>
        <xdr:cNvPr id="142" name="テキスト ボックス 141"/>
        <xdr:cNvSpPr txBox="1"/>
      </xdr:nvSpPr>
      <xdr:spPr>
        <a:xfrm>
          <a:off x="1752111" y="98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109017</xdr:rowOff>
    </xdr:from>
    <xdr:to>
      <xdr:col>6</xdr:col>
      <xdr:colOff>38100</xdr:colOff>
      <xdr:row>57</xdr:row>
      <xdr:rowOff>39167</xdr:rowOff>
    </xdr:to>
    <xdr:sp macro="" textlink="">
      <xdr:nvSpPr>
        <xdr:cNvPr id="143" name="楕円 142"/>
        <xdr:cNvSpPr/>
      </xdr:nvSpPr>
      <xdr:spPr>
        <a:xfrm>
          <a:off x="1079500" y="97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30294</xdr:rowOff>
    </xdr:from>
    <xdr:ext cx="534377" cy="259045"/>
    <xdr:sp macro="" textlink="">
      <xdr:nvSpPr>
        <xdr:cNvPr id="144" name="テキスト ボックス 143"/>
        <xdr:cNvSpPr txBox="1"/>
      </xdr:nvSpPr>
      <xdr:spPr>
        <a:xfrm>
          <a:off x="863111" y="98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18428</xdr:rowOff>
    </xdr:from>
    <xdr:to>
      <xdr:col>24</xdr:col>
      <xdr:colOff>63500</xdr:colOff>
      <xdr:row>77</xdr:row>
      <xdr:rowOff>73132</xdr:rowOff>
    </xdr:to>
    <xdr:cxnSp macro="">
      <xdr:nvCxnSpPr>
        <xdr:cNvPr id="171" name="直線コネクタ 170"/>
        <xdr:cNvCxnSpPr/>
      </xdr:nvCxnSpPr>
      <xdr:spPr>
        <a:xfrm flipV="1">
          <a:off x="3797300" y="13048628"/>
          <a:ext cx="838200" cy="22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73132</xdr:rowOff>
    </xdr:from>
    <xdr:to>
      <xdr:col>19</xdr:col>
      <xdr:colOff>177800</xdr:colOff>
      <xdr:row>77</xdr:row>
      <xdr:rowOff>167611</xdr:rowOff>
    </xdr:to>
    <xdr:cxnSp macro="">
      <xdr:nvCxnSpPr>
        <xdr:cNvPr id="174" name="直線コネクタ 173"/>
        <xdr:cNvCxnSpPr/>
      </xdr:nvCxnSpPr>
      <xdr:spPr>
        <a:xfrm flipV="1">
          <a:off x="2908300" y="13274782"/>
          <a:ext cx="889000" cy="9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116811</xdr:rowOff>
    </xdr:from>
    <xdr:to>
      <xdr:col>20</xdr:col>
      <xdr:colOff>38100</xdr:colOff>
      <xdr:row>78</xdr:row>
      <xdr:rowOff>46961</xdr:rowOff>
    </xdr:to>
    <xdr:sp macro="" textlink="">
      <xdr:nvSpPr>
        <xdr:cNvPr id="175" name="フローチャート: 判断 174"/>
        <xdr:cNvSpPr/>
      </xdr:nvSpPr>
      <xdr:spPr>
        <a:xfrm>
          <a:off x="3746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38088</xdr:rowOff>
    </xdr:from>
    <xdr:ext cx="469744" cy="259045"/>
    <xdr:sp macro="" textlink="">
      <xdr:nvSpPr>
        <xdr:cNvPr id="176" name="テキスト ボックス 175"/>
        <xdr:cNvSpPr txBox="1"/>
      </xdr:nvSpPr>
      <xdr:spPr>
        <a:xfrm>
          <a:off x="3562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166607</xdr:rowOff>
    </xdr:from>
    <xdr:to>
      <xdr:col>15</xdr:col>
      <xdr:colOff>50800</xdr:colOff>
      <xdr:row>77</xdr:row>
      <xdr:rowOff>167611</xdr:rowOff>
    </xdr:to>
    <xdr:cxnSp macro="">
      <xdr:nvCxnSpPr>
        <xdr:cNvPr id="177" name="直線コネクタ 176"/>
        <xdr:cNvCxnSpPr/>
      </xdr:nvCxnSpPr>
      <xdr:spPr>
        <a:xfrm>
          <a:off x="2019300" y="13368257"/>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103736</xdr:rowOff>
    </xdr:from>
    <xdr:to>
      <xdr:col>15</xdr:col>
      <xdr:colOff>101600</xdr:colOff>
      <xdr:row>78</xdr:row>
      <xdr:rowOff>33886</xdr:rowOff>
    </xdr:to>
    <xdr:sp macro="" textlink="">
      <xdr:nvSpPr>
        <xdr:cNvPr id="178" name="フローチャート: 判断 177"/>
        <xdr:cNvSpPr/>
      </xdr:nvSpPr>
      <xdr:spPr>
        <a:xfrm>
          <a:off x="2857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50413</xdr:rowOff>
    </xdr:from>
    <xdr:ext cx="469744" cy="259045"/>
    <xdr:sp macro="" textlink="">
      <xdr:nvSpPr>
        <xdr:cNvPr id="179" name="テキスト ボックス 178"/>
        <xdr:cNvSpPr txBox="1"/>
      </xdr:nvSpPr>
      <xdr:spPr>
        <a:xfrm>
          <a:off x="2673428" y="1308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158353</xdr:rowOff>
    </xdr:from>
    <xdr:to>
      <xdr:col>10</xdr:col>
      <xdr:colOff>114300</xdr:colOff>
      <xdr:row>77</xdr:row>
      <xdr:rowOff>166607</xdr:rowOff>
    </xdr:to>
    <xdr:cxnSp macro="">
      <xdr:nvCxnSpPr>
        <xdr:cNvPr id="180" name="直線コネクタ 179"/>
        <xdr:cNvCxnSpPr/>
      </xdr:nvCxnSpPr>
      <xdr:spPr>
        <a:xfrm>
          <a:off x="1130300" y="13360003"/>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66246</xdr:rowOff>
    </xdr:from>
    <xdr:to>
      <xdr:col>10</xdr:col>
      <xdr:colOff>165100</xdr:colOff>
      <xdr:row>77</xdr:row>
      <xdr:rowOff>167846</xdr:rowOff>
    </xdr:to>
    <xdr:sp macro="" textlink="">
      <xdr:nvSpPr>
        <xdr:cNvPr id="181" name="フローチャート: 判断 180"/>
        <xdr:cNvSpPr/>
      </xdr:nvSpPr>
      <xdr:spPr>
        <a:xfrm>
          <a:off x="1968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12923</xdr:rowOff>
    </xdr:from>
    <xdr:ext cx="469744" cy="259045"/>
    <xdr:sp macro="" textlink="">
      <xdr:nvSpPr>
        <xdr:cNvPr id="182" name="テキスト ボックス 181"/>
        <xdr:cNvSpPr txBox="1"/>
      </xdr:nvSpPr>
      <xdr:spPr>
        <a:xfrm>
          <a:off x="1784428" y="1304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86545</xdr:rowOff>
    </xdr:from>
    <xdr:to>
      <xdr:col>6</xdr:col>
      <xdr:colOff>38100</xdr:colOff>
      <xdr:row>78</xdr:row>
      <xdr:rowOff>16695</xdr:rowOff>
    </xdr:to>
    <xdr:sp macro="" textlink="">
      <xdr:nvSpPr>
        <xdr:cNvPr id="183" name="フローチャート: 判断 182"/>
        <xdr:cNvSpPr/>
      </xdr:nvSpPr>
      <xdr:spPr>
        <a:xfrm>
          <a:off x="1079500" y="132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33222</xdr:rowOff>
    </xdr:from>
    <xdr:ext cx="469744" cy="259045"/>
    <xdr:sp macro="" textlink="">
      <xdr:nvSpPr>
        <xdr:cNvPr id="184" name="テキスト ボックス 183"/>
        <xdr:cNvSpPr txBox="1"/>
      </xdr:nvSpPr>
      <xdr:spPr>
        <a:xfrm>
          <a:off x="895428" y="1306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139078</xdr:rowOff>
    </xdr:from>
    <xdr:to>
      <xdr:col>24</xdr:col>
      <xdr:colOff>114300</xdr:colOff>
      <xdr:row>76</xdr:row>
      <xdr:rowOff>69227</xdr:rowOff>
    </xdr:to>
    <xdr:sp macro="" textlink="">
      <xdr:nvSpPr>
        <xdr:cNvPr id="190" name="楕円 189"/>
        <xdr:cNvSpPr/>
      </xdr:nvSpPr>
      <xdr:spPr>
        <a:xfrm>
          <a:off x="4584700" y="129978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161955</xdr:rowOff>
    </xdr:from>
    <xdr:ext cx="534377" cy="259045"/>
    <xdr:sp macro="" textlink="">
      <xdr:nvSpPr>
        <xdr:cNvPr id="191" name="維持補修費該当値テキスト"/>
        <xdr:cNvSpPr txBox="1"/>
      </xdr:nvSpPr>
      <xdr:spPr>
        <a:xfrm>
          <a:off x="4686300" y="128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22332</xdr:rowOff>
    </xdr:from>
    <xdr:to>
      <xdr:col>20</xdr:col>
      <xdr:colOff>38100</xdr:colOff>
      <xdr:row>77</xdr:row>
      <xdr:rowOff>123932</xdr:rowOff>
    </xdr:to>
    <xdr:sp macro="" textlink="">
      <xdr:nvSpPr>
        <xdr:cNvPr id="192" name="楕円 191"/>
        <xdr:cNvSpPr/>
      </xdr:nvSpPr>
      <xdr:spPr>
        <a:xfrm>
          <a:off x="3746500" y="132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140459</xdr:rowOff>
    </xdr:from>
    <xdr:ext cx="534377" cy="259045"/>
    <xdr:sp macro="" textlink="">
      <xdr:nvSpPr>
        <xdr:cNvPr id="193" name="テキスト ボックス 192"/>
        <xdr:cNvSpPr txBox="1"/>
      </xdr:nvSpPr>
      <xdr:spPr>
        <a:xfrm>
          <a:off x="3530111" y="1299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116811</xdr:rowOff>
    </xdr:from>
    <xdr:to>
      <xdr:col>15</xdr:col>
      <xdr:colOff>101600</xdr:colOff>
      <xdr:row>78</xdr:row>
      <xdr:rowOff>46961</xdr:rowOff>
    </xdr:to>
    <xdr:sp macro="" textlink="">
      <xdr:nvSpPr>
        <xdr:cNvPr id="194" name="楕円 193"/>
        <xdr:cNvSpPr/>
      </xdr:nvSpPr>
      <xdr:spPr>
        <a:xfrm>
          <a:off x="2857500" y="133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95" name="テキスト ボックス 194"/>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115807</xdr:rowOff>
    </xdr:from>
    <xdr:to>
      <xdr:col>10</xdr:col>
      <xdr:colOff>165100</xdr:colOff>
      <xdr:row>78</xdr:row>
      <xdr:rowOff>45957</xdr:rowOff>
    </xdr:to>
    <xdr:sp macro="" textlink="">
      <xdr:nvSpPr>
        <xdr:cNvPr id="196" name="楕円 195"/>
        <xdr:cNvSpPr/>
      </xdr:nvSpPr>
      <xdr:spPr>
        <a:xfrm>
          <a:off x="1968500" y="133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37084</xdr:rowOff>
    </xdr:from>
    <xdr:ext cx="469744" cy="259045"/>
    <xdr:sp macro="" textlink="">
      <xdr:nvSpPr>
        <xdr:cNvPr id="197" name="テキスト ボックス 196"/>
        <xdr:cNvSpPr txBox="1"/>
      </xdr:nvSpPr>
      <xdr:spPr>
        <a:xfrm>
          <a:off x="1784428" y="134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107553</xdr:rowOff>
    </xdr:from>
    <xdr:to>
      <xdr:col>6</xdr:col>
      <xdr:colOff>38100</xdr:colOff>
      <xdr:row>78</xdr:row>
      <xdr:rowOff>37703</xdr:rowOff>
    </xdr:to>
    <xdr:sp macro="" textlink="">
      <xdr:nvSpPr>
        <xdr:cNvPr id="198" name="楕円 197"/>
        <xdr:cNvSpPr/>
      </xdr:nvSpPr>
      <xdr:spPr>
        <a:xfrm>
          <a:off x="1079500" y="133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28830</xdr:rowOff>
    </xdr:from>
    <xdr:ext cx="469744" cy="259045"/>
    <xdr:sp macro="" textlink="">
      <xdr:nvSpPr>
        <xdr:cNvPr id="199" name="テキスト ボックス 198"/>
        <xdr:cNvSpPr txBox="1"/>
      </xdr:nvSpPr>
      <xdr:spPr>
        <a:xfrm>
          <a:off x="895428" y="1340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41650</xdr:rowOff>
    </xdr:from>
    <xdr:to>
      <xdr:col>24</xdr:col>
      <xdr:colOff>63500</xdr:colOff>
      <xdr:row>94</xdr:row>
      <xdr:rowOff>114382</xdr:rowOff>
    </xdr:to>
    <xdr:cxnSp macro="">
      <xdr:nvCxnSpPr>
        <xdr:cNvPr id="229" name="直線コネクタ 228"/>
        <xdr:cNvCxnSpPr/>
      </xdr:nvCxnSpPr>
      <xdr:spPr>
        <a:xfrm flipV="1">
          <a:off x="3797300" y="16157950"/>
          <a:ext cx="838200" cy="7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114382</xdr:rowOff>
    </xdr:from>
    <xdr:to>
      <xdr:col>19</xdr:col>
      <xdr:colOff>177800</xdr:colOff>
      <xdr:row>95</xdr:row>
      <xdr:rowOff>36030</xdr:rowOff>
    </xdr:to>
    <xdr:cxnSp macro="">
      <xdr:nvCxnSpPr>
        <xdr:cNvPr id="232" name="直線コネクタ 231"/>
        <xdr:cNvCxnSpPr/>
      </xdr:nvCxnSpPr>
      <xdr:spPr>
        <a:xfrm flipV="1">
          <a:off x="2908300" y="16230682"/>
          <a:ext cx="889000" cy="9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97701</xdr:rowOff>
    </xdr:from>
    <xdr:to>
      <xdr:col>20</xdr:col>
      <xdr:colOff>38100</xdr:colOff>
      <xdr:row>97</xdr:row>
      <xdr:rowOff>27851</xdr:rowOff>
    </xdr:to>
    <xdr:sp macro="" textlink="">
      <xdr:nvSpPr>
        <xdr:cNvPr id="233" name="フローチャート: 判断 232"/>
        <xdr:cNvSpPr/>
      </xdr:nvSpPr>
      <xdr:spPr>
        <a:xfrm>
          <a:off x="3746500" y="1655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18978</xdr:rowOff>
    </xdr:from>
    <xdr:ext cx="534377" cy="259045"/>
    <xdr:sp macro="" textlink="">
      <xdr:nvSpPr>
        <xdr:cNvPr id="234" name="テキスト ボックス 233"/>
        <xdr:cNvSpPr txBox="1"/>
      </xdr:nvSpPr>
      <xdr:spPr>
        <a:xfrm>
          <a:off x="3530111"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36030</xdr:rowOff>
    </xdr:from>
    <xdr:to>
      <xdr:col>15</xdr:col>
      <xdr:colOff>50800</xdr:colOff>
      <xdr:row>95</xdr:row>
      <xdr:rowOff>82683</xdr:rowOff>
    </xdr:to>
    <xdr:cxnSp macro="">
      <xdr:nvCxnSpPr>
        <xdr:cNvPr id="235" name="直線コネクタ 234"/>
        <xdr:cNvCxnSpPr/>
      </xdr:nvCxnSpPr>
      <xdr:spPr>
        <a:xfrm flipV="1">
          <a:off x="2019300" y="16323780"/>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147650</xdr:rowOff>
    </xdr:from>
    <xdr:to>
      <xdr:col>15</xdr:col>
      <xdr:colOff>101600</xdr:colOff>
      <xdr:row>97</xdr:row>
      <xdr:rowOff>77800</xdr:rowOff>
    </xdr:to>
    <xdr:sp macro="" textlink="">
      <xdr:nvSpPr>
        <xdr:cNvPr id="236" name="フローチャート: 判断 235"/>
        <xdr:cNvSpPr/>
      </xdr:nvSpPr>
      <xdr:spPr>
        <a:xfrm>
          <a:off x="2857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68927</xdr:rowOff>
    </xdr:from>
    <xdr:ext cx="534377" cy="259045"/>
    <xdr:sp macro="" textlink="">
      <xdr:nvSpPr>
        <xdr:cNvPr id="237" name="テキスト ボックス 236"/>
        <xdr:cNvSpPr txBox="1"/>
      </xdr:nvSpPr>
      <xdr:spPr>
        <a:xfrm>
          <a:off x="2641111" y="1669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42793</xdr:rowOff>
    </xdr:from>
    <xdr:to>
      <xdr:col>10</xdr:col>
      <xdr:colOff>114300</xdr:colOff>
      <xdr:row>95</xdr:row>
      <xdr:rowOff>82683</xdr:rowOff>
    </xdr:to>
    <xdr:cxnSp macro="">
      <xdr:nvCxnSpPr>
        <xdr:cNvPr id="238" name="直線コネクタ 237"/>
        <xdr:cNvCxnSpPr/>
      </xdr:nvCxnSpPr>
      <xdr:spPr>
        <a:xfrm>
          <a:off x="1130300" y="16330543"/>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138849</xdr:rowOff>
    </xdr:from>
    <xdr:to>
      <xdr:col>10</xdr:col>
      <xdr:colOff>165100</xdr:colOff>
      <xdr:row>97</xdr:row>
      <xdr:rowOff>68999</xdr:rowOff>
    </xdr:to>
    <xdr:sp macro="" textlink="">
      <xdr:nvSpPr>
        <xdr:cNvPr id="239" name="フローチャート: 判断 238"/>
        <xdr:cNvSpPr/>
      </xdr:nvSpPr>
      <xdr:spPr>
        <a:xfrm>
          <a:off x="1968500" y="1659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60126</xdr:rowOff>
    </xdr:from>
    <xdr:ext cx="534377" cy="259045"/>
    <xdr:sp macro="" textlink="">
      <xdr:nvSpPr>
        <xdr:cNvPr id="240" name="テキスト ボックス 239"/>
        <xdr:cNvSpPr txBox="1"/>
      </xdr:nvSpPr>
      <xdr:spPr>
        <a:xfrm>
          <a:off x="1752111" y="166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133286</xdr:rowOff>
    </xdr:from>
    <xdr:to>
      <xdr:col>6</xdr:col>
      <xdr:colOff>38100</xdr:colOff>
      <xdr:row>97</xdr:row>
      <xdr:rowOff>63436</xdr:rowOff>
    </xdr:to>
    <xdr:sp macro="" textlink="">
      <xdr:nvSpPr>
        <xdr:cNvPr id="241" name="フローチャート: 判断 240"/>
        <xdr:cNvSpPr/>
      </xdr:nvSpPr>
      <xdr:spPr>
        <a:xfrm>
          <a:off x="1079500" y="1659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54563</xdr:rowOff>
    </xdr:from>
    <xdr:ext cx="534377" cy="259045"/>
    <xdr:sp macro="" textlink="">
      <xdr:nvSpPr>
        <xdr:cNvPr id="242" name="テキスト ボックス 241"/>
        <xdr:cNvSpPr txBox="1"/>
      </xdr:nvSpPr>
      <xdr:spPr>
        <a:xfrm>
          <a:off x="863111" y="166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162300</xdr:rowOff>
    </xdr:from>
    <xdr:to>
      <xdr:col>24</xdr:col>
      <xdr:colOff>114300</xdr:colOff>
      <xdr:row>94</xdr:row>
      <xdr:rowOff>92450</xdr:rowOff>
    </xdr:to>
    <xdr:sp macro="" textlink="">
      <xdr:nvSpPr>
        <xdr:cNvPr id="248" name="楕円 247"/>
        <xdr:cNvSpPr/>
      </xdr:nvSpPr>
      <xdr:spPr>
        <a:xfrm>
          <a:off x="4584700" y="161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13727</xdr:rowOff>
    </xdr:from>
    <xdr:ext cx="534377" cy="259045"/>
    <xdr:sp macro="" textlink="">
      <xdr:nvSpPr>
        <xdr:cNvPr id="249" name="扶助費該当値テキスト"/>
        <xdr:cNvSpPr txBox="1"/>
      </xdr:nvSpPr>
      <xdr:spPr>
        <a:xfrm>
          <a:off x="4686300" y="159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63582</xdr:rowOff>
    </xdr:from>
    <xdr:to>
      <xdr:col>20</xdr:col>
      <xdr:colOff>38100</xdr:colOff>
      <xdr:row>94</xdr:row>
      <xdr:rowOff>165182</xdr:rowOff>
    </xdr:to>
    <xdr:sp macro="" textlink="">
      <xdr:nvSpPr>
        <xdr:cNvPr id="250" name="楕円 249"/>
        <xdr:cNvSpPr/>
      </xdr:nvSpPr>
      <xdr:spPr>
        <a:xfrm>
          <a:off x="3746500" y="161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10259</xdr:rowOff>
    </xdr:from>
    <xdr:ext cx="534377" cy="259045"/>
    <xdr:sp macro="" textlink="">
      <xdr:nvSpPr>
        <xdr:cNvPr id="251" name="テキスト ボックス 250"/>
        <xdr:cNvSpPr txBox="1"/>
      </xdr:nvSpPr>
      <xdr:spPr>
        <a:xfrm>
          <a:off x="3530111" y="159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156680</xdr:rowOff>
    </xdr:from>
    <xdr:to>
      <xdr:col>15</xdr:col>
      <xdr:colOff>101600</xdr:colOff>
      <xdr:row>95</xdr:row>
      <xdr:rowOff>86830</xdr:rowOff>
    </xdr:to>
    <xdr:sp macro="" textlink="">
      <xdr:nvSpPr>
        <xdr:cNvPr id="252" name="楕円 251"/>
        <xdr:cNvSpPr/>
      </xdr:nvSpPr>
      <xdr:spPr>
        <a:xfrm>
          <a:off x="2857500" y="162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103357</xdr:rowOff>
    </xdr:from>
    <xdr:ext cx="534377" cy="259045"/>
    <xdr:sp macro="" textlink="">
      <xdr:nvSpPr>
        <xdr:cNvPr id="253" name="テキスト ボックス 252"/>
        <xdr:cNvSpPr txBox="1"/>
      </xdr:nvSpPr>
      <xdr:spPr>
        <a:xfrm>
          <a:off x="2641111" y="160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31883</xdr:rowOff>
    </xdr:from>
    <xdr:to>
      <xdr:col>10</xdr:col>
      <xdr:colOff>165100</xdr:colOff>
      <xdr:row>95</xdr:row>
      <xdr:rowOff>133483</xdr:rowOff>
    </xdr:to>
    <xdr:sp macro="" textlink="">
      <xdr:nvSpPr>
        <xdr:cNvPr id="254" name="楕円 253"/>
        <xdr:cNvSpPr/>
      </xdr:nvSpPr>
      <xdr:spPr>
        <a:xfrm>
          <a:off x="1968500" y="1631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150010</xdr:rowOff>
    </xdr:from>
    <xdr:ext cx="534377" cy="259045"/>
    <xdr:sp macro="" textlink="">
      <xdr:nvSpPr>
        <xdr:cNvPr id="255" name="テキスト ボックス 254"/>
        <xdr:cNvSpPr txBox="1"/>
      </xdr:nvSpPr>
      <xdr:spPr>
        <a:xfrm>
          <a:off x="1752111" y="160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163443</xdr:rowOff>
    </xdr:from>
    <xdr:to>
      <xdr:col>6</xdr:col>
      <xdr:colOff>38100</xdr:colOff>
      <xdr:row>95</xdr:row>
      <xdr:rowOff>93593</xdr:rowOff>
    </xdr:to>
    <xdr:sp macro="" textlink="">
      <xdr:nvSpPr>
        <xdr:cNvPr id="256" name="楕円 255"/>
        <xdr:cNvSpPr/>
      </xdr:nvSpPr>
      <xdr:spPr>
        <a:xfrm>
          <a:off x="1079500" y="162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110120</xdr:rowOff>
    </xdr:from>
    <xdr:ext cx="534377" cy="259045"/>
    <xdr:sp macro="" textlink="">
      <xdr:nvSpPr>
        <xdr:cNvPr id="257" name="テキスト ボックス 256"/>
        <xdr:cNvSpPr txBox="1"/>
      </xdr:nvSpPr>
      <xdr:spPr>
        <a:xfrm>
          <a:off x="863111" y="160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55339</xdr:rowOff>
    </xdr:from>
    <xdr:to>
      <xdr:col>54</xdr:col>
      <xdr:colOff>189865</xdr:colOff>
      <xdr:row>37</xdr:row>
      <xdr:rowOff>109155</xdr:rowOff>
    </xdr:to>
    <xdr:cxnSp macro="">
      <xdr:nvCxnSpPr>
        <xdr:cNvPr id="281" name="直線コネクタ 280"/>
        <xdr:cNvCxnSpPr/>
      </xdr:nvCxnSpPr>
      <xdr:spPr>
        <a:xfrm flipV="1">
          <a:off x="10475595" y="5541739"/>
          <a:ext cx="1270" cy="91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112982</xdr:rowOff>
    </xdr:from>
    <xdr:ext cx="599010" cy="259045"/>
    <xdr:sp macro="" textlink="">
      <xdr:nvSpPr>
        <xdr:cNvPr id="282" name="補助費等最小値テキスト"/>
        <xdr:cNvSpPr txBox="1"/>
      </xdr:nvSpPr>
      <xdr:spPr>
        <a:xfrm>
          <a:off x="10528300" y="645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109155</xdr:rowOff>
    </xdr:from>
    <xdr:to>
      <xdr:col>55</xdr:col>
      <xdr:colOff>88900</xdr:colOff>
      <xdr:row>37</xdr:row>
      <xdr:rowOff>109155</xdr:rowOff>
    </xdr:to>
    <xdr:cxnSp macro="">
      <xdr:nvCxnSpPr>
        <xdr:cNvPr id="283" name="直線コネクタ 282"/>
        <xdr:cNvCxnSpPr/>
      </xdr:nvCxnSpPr>
      <xdr:spPr>
        <a:xfrm>
          <a:off x="10388600" y="645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2016</xdr:rowOff>
    </xdr:from>
    <xdr:ext cx="599010" cy="259045"/>
    <xdr:sp macro="" textlink="">
      <xdr:nvSpPr>
        <xdr:cNvPr id="284" name="補助費等最大値テキスト"/>
        <xdr:cNvSpPr txBox="1"/>
      </xdr:nvSpPr>
      <xdr:spPr>
        <a:xfrm>
          <a:off x="10528300" y="531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55339</xdr:rowOff>
    </xdr:from>
    <xdr:to>
      <xdr:col>55</xdr:col>
      <xdr:colOff>88900</xdr:colOff>
      <xdr:row>32</xdr:row>
      <xdr:rowOff>55339</xdr:rowOff>
    </xdr:to>
    <xdr:cxnSp macro="">
      <xdr:nvCxnSpPr>
        <xdr:cNvPr id="285" name="直線コネクタ 284"/>
        <xdr:cNvCxnSpPr/>
      </xdr:nvCxnSpPr>
      <xdr:spPr>
        <a:xfrm>
          <a:off x="10388600" y="55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136501</xdr:rowOff>
    </xdr:from>
    <xdr:to>
      <xdr:col>55</xdr:col>
      <xdr:colOff>0</xdr:colOff>
      <xdr:row>36</xdr:row>
      <xdr:rowOff>4222</xdr:rowOff>
    </xdr:to>
    <xdr:cxnSp macro="">
      <xdr:nvCxnSpPr>
        <xdr:cNvPr id="286" name="直線コネクタ 285"/>
        <xdr:cNvCxnSpPr/>
      </xdr:nvCxnSpPr>
      <xdr:spPr>
        <a:xfrm flipV="1">
          <a:off x="9639300" y="5622901"/>
          <a:ext cx="838200" cy="5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72491</xdr:rowOff>
    </xdr:from>
    <xdr:ext cx="599010" cy="259045"/>
    <xdr:sp macro="" textlink="">
      <xdr:nvSpPr>
        <xdr:cNvPr id="287" name="補助費等平均値テキスト"/>
        <xdr:cNvSpPr txBox="1"/>
      </xdr:nvSpPr>
      <xdr:spPr>
        <a:xfrm>
          <a:off x="10528300" y="6244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94064</xdr:rowOff>
    </xdr:from>
    <xdr:to>
      <xdr:col>55</xdr:col>
      <xdr:colOff>50800</xdr:colOff>
      <xdr:row>37</xdr:row>
      <xdr:rowOff>24214</xdr:rowOff>
    </xdr:to>
    <xdr:sp macro="" textlink="">
      <xdr:nvSpPr>
        <xdr:cNvPr id="288" name="フローチャート: 判断 287"/>
        <xdr:cNvSpPr/>
      </xdr:nvSpPr>
      <xdr:spPr>
        <a:xfrm>
          <a:off x="10426700" y="62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169029</xdr:rowOff>
    </xdr:from>
    <xdr:to>
      <xdr:col>50</xdr:col>
      <xdr:colOff>114300</xdr:colOff>
      <xdr:row>36</xdr:row>
      <xdr:rowOff>4222</xdr:rowOff>
    </xdr:to>
    <xdr:cxnSp macro="">
      <xdr:nvCxnSpPr>
        <xdr:cNvPr id="289" name="直線コネクタ 288"/>
        <xdr:cNvCxnSpPr/>
      </xdr:nvCxnSpPr>
      <xdr:spPr>
        <a:xfrm>
          <a:off x="8750300" y="5312529"/>
          <a:ext cx="889000" cy="8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166654</xdr:rowOff>
    </xdr:from>
    <xdr:to>
      <xdr:col>50</xdr:col>
      <xdr:colOff>165100</xdr:colOff>
      <xdr:row>38</xdr:row>
      <xdr:rowOff>96804</xdr:rowOff>
    </xdr:to>
    <xdr:sp macro="" textlink="">
      <xdr:nvSpPr>
        <xdr:cNvPr id="290" name="フローチャート: 判断 289"/>
        <xdr:cNvSpPr/>
      </xdr:nvSpPr>
      <xdr:spPr>
        <a:xfrm>
          <a:off x="9588500" y="65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87931</xdr:rowOff>
    </xdr:from>
    <xdr:ext cx="534377" cy="259045"/>
    <xdr:sp macro="" textlink="">
      <xdr:nvSpPr>
        <xdr:cNvPr id="291" name="テキスト ボックス 290"/>
        <xdr:cNvSpPr txBox="1"/>
      </xdr:nvSpPr>
      <xdr:spPr>
        <a:xfrm>
          <a:off x="9372111" y="66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169029</xdr:rowOff>
    </xdr:from>
    <xdr:to>
      <xdr:col>45</xdr:col>
      <xdr:colOff>177800</xdr:colOff>
      <xdr:row>37</xdr:row>
      <xdr:rowOff>118210</xdr:rowOff>
    </xdr:to>
    <xdr:cxnSp macro="">
      <xdr:nvCxnSpPr>
        <xdr:cNvPr id="292" name="直線コネクタ 291"/>
        <xdr:cNvCxnSpPr/>
      </xdr:nvCxnSpPr>
      <xdr:spPr>
        <a:xfrm flipV="1">
          <a:off x="7861300" y="5312529"/>
          <a:ext cx="889000" cy="11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151237</xdr:rowOff>
    </xdr:from>
    <xdr:to>
      <xdr:col>46</xdr:col>
      <xdr:colOff>38100</xdr:colOff>
      <xdr:row>38</xdr:row>
      <xdr:rowOff>81387</xdr:rowOff>
    </xdr:to>
    <xdr:sp macro="" textlink="">
      <xdr:nvSpPr>
        <xdr:cNvPr id="293" name="フローチャート: 判断 292"/>
        <xdr:cNvSpPr/>
      </xdr:nvSpPr>
      <xdr:spPr>
        <a:xfrm>
          <a:off x="86995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72514</xdr:rowOff>
    </xdr:from>
    <xdr:ext cx="534377" cy="259045"/>
    <xdr:sp macro="" textlink="">
      <xdr:nvSpPr>
        <xdr:cNvPr id="294" name="テキスト ボックス 293"/>
        <xdr:cNvSpPr txBox="1"/>
      </xdr:nvSpPr>
      <xdr:spPr>
        <a:xfrm>
          <a:off x="8483111" y="65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78818</xdr:rowOff>
    </xdr:from>
    <xdr:to>
      <xdr:col>41</xdr:col>
      <xdr:colOff>50800</xdr:colOff>
      <xdr:row>37</xdr:row>
      <xdr:rowOff>118210</xdr:rowOff>
    </xdr:to>
    <xdr:cxnSp macro="">
      <xdr:nvCxnSpPr>
        <xdr:cNvPr id="295" name="直線コネクタ 294"/>
        <xdr:cNvCxnSpPr/>
      </xdr:nvCxnSpPr>
      <xdr:spPr>
        <a:xfrm>
          <a:off x="6972300" y="6422468"/>
          <a:ext cx="889000" cy="3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13467</xdr:rowOff>
    </xdr:from>
    <xdr:to>
      <xdr:col>41</xdr:col>
      <xdr:colOff>101600</xdr:colOff>
      <xdr:row>38</xdr:row>
      <xdr:rowOff>115067</xdr:rowOff>
    </xdr:to>
    <xdr:sp macro="" textlink="">
      <xdr:nvSpPr>
        <xdr:cNvPr id="296" name="フローチャート: 判断 295"/>
        <xdr:cNvSpPr/>
      </xdr:nvSpPr>
      <xdr:spPr>
        <a:xfrm>
          <a:off x="7810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106194</xdr:rowOff>
    </xdr:from>
    <xdr:ext cx="534377" cy="259045"/>
    <xdr:sp macro="" textlink="">
      <xdr:nvSpPr>
        <xdr:cNvPr id="297" name="テキスト ボックス 296"/>
        <xdr:cNvSpPr txBox="1"/>
      </xdr:nvSpPr>
      <xdr:spPr>
        <a:xfrm>
          <a:off x="7594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18375</xdr:rowOff>
    </xdr:from>
    <xdr:to>
      <xdr:col>36</xdr:col>
      <xdr:colOff>165100</xdr:colOff>
      <xdr:row>38</xdr:row>
      <xdr:rowOff>119975</xdr:rowOff>
    </xdr:to>
    <xdr:sp macro="" textlink="">
      <xdr:nvSpPr>
        <xdr:cNvPr id="298" name="フローチャート: 判断 297"/>
        <xdr:cNvSpPr/>
      </xdr:nvSpPr>
      <xdr:spPr>
        <a:xfrm>
          <a:off x="6921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111102</xdr:rowOff>
    </xdr:from>
    <xdr:ext cx="534377" cy="259045"/>
    <xdr:sp macro="" textlink="">
      <xdr:nvSpPr>
        <xdr:cNvPr id="299" name="テキスト ボックス 298"/>
        <xdr:cNvSpPr txBox="1"/>
      </xdr:nvSpPr>
      <xdr:spPr>
        <a:xfrm>
          <a:off x="6705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85701</xdr:rowOff>
    </xdr:from>
    <xdr:to>
      <xdr:col>55</xdr:col>
      <xdr:colOff>50800</xdr:colOff>
      <xdr:row>33</xdr:row>
      <xdr:rowOff>15851</xdr:rowOff>
    </xdr:to>
    <xdr:sp macro="" textlink="">
      <xdr:nvSpPr>
        <xdr:cNvPr id="305" name="楕円 304"/>
        <xdr:cNvSpPr/>
      </xdr:nvSpPr>
      <xdr:spPr>
        <a:xfrm>
          <a:off x="10426700" y="55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628</xdr:rowOff>
    </xdr:from>
    <xdr:ext cx="599010" cy="259045"/>
    <xdr:sp macro="" textlink="">
      <xdr:nvSpPr>
        <xdr:cNvPr id="306" name="補助費等該当値テキスト"/>
        <xdr:cNvSpPr txBox="1"/>
      </xdr:nvSpPr>
      <xdr:spPr>
        <a:xfrm>
          <a:off x="10528300" y="548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124872</xdr:rowOff>
    </xdr:from>
    <xdr:to>
      <xdr:col>50</xdr:col>
      <xdr:colOff>165100</xdr:colOff>
      <xdr:row>36</xdr:row>
      <xdr:rowOff>55022</xdr:rowOff>
    </xdr:to>
    <xdr:sp macro="" textlink="">
      <xdr:nvSpPr>
        <xdr:cNvPr id="307" name="楕円 306"/>
        <xdr:cNvSpPr/>
      </xdr:nvSpPr>
      <xdr:spPr>
        <a:xfrm>
          <a:off x="9588500" y="61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71549</xdr:rowOff>
    </xdr:from>
    <xdr:ext cx="599010" cy="259045"/>
    <xdr:sp macro="" textlink="">
      <xdr:nvSpPr>
        <xdr:cNvPr id="308" name="テキスト ボックス 307"/>
        <xdr:cNvSpPr txBox="1"/>
      </xdr:nvSpPr>
      <xdr:spPr>
        <a:xfrm>
          <a:off x="9339795" y="590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118229</xdr:rowOff>
    </xdr:from>
    <xdr:to>
      <xdr:col>46</xdr:col>
      <xdr:colOff>38100</xdr:colOff>
      <xdr:row>31</xdr:row>
      <xdr:rowOff>48379</xdr:rowOff>
    </xdr:to>
    <xdr:sp macro="" textlink="">
      <xdr:nvSpPr>
        <xdr:cNvPr id="309" name="楕円 308"/>
        <xdr:cNvSpPr/>
      </xdr:nvSpPr>
      <xdr:spPr>
        <a:xfrm>
          <a:off x="8699500" y="5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64906</xdr:rowOff>
    </xdr:from>
    <xdr:ext cx="599010" cy="259045"/>
    <xdr:sp macro="" textlink="">
      <xdr:nvSpPr>
        <xdr:cNvPr id="310" name="テキスト ボックス 309"/>
        <xdr:cNvSpPr txBox="1"/>
      </xdr:nvSpPr>
      <xdr:spPr>
        <a:xfrm>
          <a:off x="8450795" y="503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67410</xdr:rowOff>
    </xdr:from>
    <xdr:to>
      <xdr:col>41</xdr:col>
      <xdr:colOff>101600</xdr:colOff>
      <xdr:row>37</xdr:row>
      <xdr:rowOff>169010</xdr:rowOff>
    </xdr:to>
    <xdr:sp macro="" textlink="">
      <xdr:nvSpPr>
        <xdr:cNvPr id="311" name="楕円 310"/>
        <xdr:cNvSpPr/>
      </xdr:nvSpPr>
      <xdr:spPr>
        <a:xfrm>
          <a:off x="7810500" y="64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14087</xdr:rowOff>
    </xdr:from>
    <xdr:ext cx="599010" cy="259045"/>
    <xdr:sp macro="" textlink="">
      <xdr:nvSpPr>
        <xdr:cNvPr id="312" name="テキスト ボックス 311"/>
        <xdr:cNvSpPr txBox="1"/>
      </xdr:nvSpPr>
      <xdr:spPr>
        <a:xfrm>
          <a:off x="7561795" y="618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28018</xdr:rowOff>
    </xdr:from>
    <xdr:to>
      <xdr:col>36</xdr:col>
      <xdr:colOff>165100</xdr:colOff>
      <xdr:row>37</xdr:row>
      <xdr:rowOff>129618</xdr:rowOff>
    </xdr:to>
    <xdr:sp macro="" textlink="">
      <xdr:nvSpPr>
        <xdr:cNvPr id="313" name="楕円 312"/>
        <xdr:cNvSpPr/>
      </xdr:nvSpPr>
      <xdr:spPr>
        <a:xfrm>
          <a:off x="6921500" y="63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146145</xdr:rowOff>
    </xdr:from>
    <xdr:ext cx="599010" cy="259045"/>
    <xdr:sp macro="" textlink="">
      <xdr:nvSpPr>
        <xdr:cNvPr id="314" name="テキスト ボックス 313"/>
        <xdr:cNvSpPr txBox="1"/>
      </xdr:nvSpPr>
      <xdr:spPr>
        <a:xfrm>
          <a:off x="6672795" y="614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133549</xdr:rowOff>
    </xdr:from>
    <xdr:to>
      <xdr:col>54</xdr:col>
      <xdr:colOff>189865</xdr:colOff>
      <xdr:row>59</xdr:row>
      <xdr:rowOff>87630</xdr:rowOff>
    </xdr:to>
    <xdr:cxnSp macro="">
      <xdr:nvCxnSpPr>
        <xdr:cNvPr id="340" name="直線コネクタ 339"/>
        <xdr:cNvCxnSpPr/>
      </xdr:nvCxnSpPr>
      <xdr:spPr>
        <a:xfrm flipV="1">
          <a:off x="10475595" y="9734749"/>
          <a:ext cx="1270" cy="4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91457</xdr:rowOff>
    </xdr:from>
    <xdr:ext cx="534377" cy="259045"/>
    <xdr:sp macro="" textlink="">
      <xdr:nvSpPr>
        <xdr:cNvPr id="341" name="普通建設事業費最小値テキスト"/>
        <xdr:cNvSpPr txBox="1"/>
      </xdr:nvSpPr>
      <xdr:spPr>
        <a:xfrm>
          <a:off x="10528300" y="102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87630</xdr:rowOff>
    </xdr:from>
    <xdr:to>
      <xdr:col>55</xdr:col>
      <xdr:colOff>88900</xdr:colOff>
      <xdr:row>59</xdr:row>
      <xdr:rowOff>87630</xdr:rowOff>
    </xdr:to>
    <xdr:cxnSp macro="">
      <xdr:nvCxnSpPr>
        <xdr:cNvPr id="342" name="直線コネクタ 341"/>
        <xdr:cNvCxnSpPr/>
      </xdr:nvCxnSpPr>
      <xdr:spPr>
        <a:xfrm>
          <a:off x="10388600" y="102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80226</xdr:rowOff>
    </xdr:from>
    <xdr:ext cx="599010" cy="259045"/>
    <xdr:sp macro="" textlink="">
      <xdr:nvSpPr>
        <xdr:cNvPr id="343" name="普通建設事業費最大値テキスト"/>
        <xdr:cNvSpPr txBox="1"/>
      </xdr:nvSpPr>
      <xdr:spPr>
        <a:xfrm>
          <a:off x="10528300" y="950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133549</xdr:rowOff>
    </xdr:from>
    <xdr:to>
      <xdr:col>55</xdr:col>
      <xdr:colOff>88900</xdr:colOff>
      <xdr:row>56</xdr:row>
      <xdr:rowOff>133549</xdr:rowOff>
    </xdr:to>
    <xdr:cxnSp macro="">
      <xdr:nvCxnSpPr>
        <xdr:cNvPr id="344" name="直線コネクタ 343"/>
        <xdr:cNvCxnSpPr/>
      </xdr:nvCxnSpPr>
      <xdr:spPr>
        <a:xfrm>
          <a:off x="10388600" y="9734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147223</xdr:rowOff>
    </xdr:from>
    <xdr:to>
      <xdr:col>55</xdr:col>
      <xdr:colOff>0</xdr:colOff>
      <xdr:row>58</xdr:row>
      <xdr:rowOff>117899</xdr:rowOff>
    </xdr:to>
    <xdr:cxnSp macro="">
      <xdr:nvCxnSpPr>
        <xdr:cNvPr id="345" name="直線コネクタ 344"/>
        <xdr:cNvCxnSpPr/>
      </xdr:nvCxnSpPr>
      <xdr:spPr>
        <a:xfrm>
          <a:off x="9639300" y="9748423"/>
          <a:ext cx="838200" cy="3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94763</xdr:rowOff>
    </xdr:from>
    <xdr:ext cx="534377" cy="259045"/>
    <xdr:sp macro="" textlink="">
      <xdr:nvSpPr>
        <xdr:cNvPr id="346" name="普通建設事業費平均値テキスト"/>
        <xdr:cNvSpPr txBox="1"/>
      </xdr:nvSpPr>
      <xdr:spPr>
        <a:xfrm>
          <a:off x="10528300" y="10038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116336</xdr:rowOff>
    </xdr:from>
    <xdr:to>
      <xdr:col>55</xdr:col>
      <xdr:colOff>50800</xdr:colOff>
      <xdr:row>59</xdr:row>
      <xdr:rowOff>46486</xdr:rowOff>
    </xdr:to>
    <xdr:sp macro="" textlink="">
      <xdr:nvSpPr>
        <xdr:cNvPr id="347" name="フローチャート: 判断 346"/>
        <xdr:cNvSpPr/>
      </xdr:nvSpPr>
      <xdr:spPr>
        <a:xfrm>
          <a:off x="10426700" y="1006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63688</xdr:rowOff>
    </xdr:from>
    <xdr:to>
      <xdr:col>50</xdr:col>
      <xdr:colOff>114300</xdr:colOff>
      <xdr:row>56</xdr:row>
      <xdr:rowOff>147223</xdr:rowOff>
    </xdr:to>
    <xdr:cxnSp macro="">
      <xdr:nvCxnSpPr>
        <xdr:cNvPr id="348" name="直線コネクタ 347"/>
        <xdr:cNvCxnSpPr/>
      </xdr:nvCxnSpPr>
      <xdr:spPr>
        <a:xfrm>
          <a:off x="8750300" y="9150538"/>
          <a:ext cx="889000" cy="59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129065</xdr:rowOff>
    </xdr:from>
    <xdr:to>
      <xdr:col>50</xdr:col>
      <xdr:colOff>165100</xdr:colOff>
      <xdr:row>59</xdr:row>
      <xdr:rowOff>59215</xdr:rowOff>
    </xdr:to>
    <xdr:sp macro="" textlink="">
      <xdr:nvSpPr>
        <xdr:cNvPr id="349" name="フローチャート: 判断 348"/>
        <xdr:cNvSpPr/>
      </xdr:nvSpPr>
      <xdr:spPr>
        <a:xfrm>
          <a:off x="9588500" y="100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50342</xdr:rowOff>
    </xdr:from>
    <xdr:ext cx="534377" cy="259045"/>
    <xdr:sp macro="" textlink="">
      <xdr:nvSpPr>
        <xdr:cNvPr id="350" name="テキスト ボックス 349"/>
        <xdr:cNvSpPr txBox="1"/>
      </xdr:nvSpPr>
      <xdr:spPr>
        <a:xfrm>
          <a:off x="9372111" y="101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63688</xdr:rowOff>
    </xdr:from>
    <xdr:to>
      <xdr:col>45</xdr:col>
      <xdr:colOff>177800</xdr:colOff>
      <xdr:row>53</xdr:row>
      <xdr:rowOff>79511</xdr:rowOff>
    </xdr:to>
    <xdr:cxnSp macro="">
      <xdr:nvCxnSpPr>
        <xdr:cNvPr id="351" name="直線コネクタ 350"/>
        <xdr:cNvCxnSpPr/>
      </xdr:nvCxnSpPr>
      <xdr:spPr>
        <a:xfrm flipV="1">
          <a:off x="7861300" y="9150538"/>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114522</xdr:rowOff>
    </xdr:from>
    <xdr:to>
      <xdr:col>46</xdr:col>
      <xdr:colOff>38100</xdr:colOff>
      <xdr:row>59</xdr:row>
      <xdr:rowOff>44672</xdr:rowOff>
    </xdr:to>
    <xdr:sp macro="" textlink="">
      <xdr:nvSpPr>
        <xdr:cNvPr id="352" name="フローチャート: 判断 351"/>
        <xdr:cNvSpPr/>
      </xdr:nvSpPr>
      <xdr:spPr>
        <a:xfrm>
          <a:off x="8699500" y="1005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35799</xdr:rowOff>
    </xdr:from>
    <xdr:ext cx="534377" cy="259045"/>
    <xdr:sp macro="" textlink="">
      <xdr:nvSpPr>
        <xdr:cNvPr id="353" name="テキスト ボックス 352"/>
        <xdr:cNvSpPr txBox="1"/>
      </xdr:nvSpPr>
      <xdr:spPr>
        <a:xfrm>
          <a:off x="8483111" y="101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135068</xdr:rowOff>
    </xdr:from>
    <xdr:to>
      <xdr:col>41</xdr:col>
      <xdr:colOff>50800</xdr:colOff>
      <xdr:row>53</xdr:row>
      <xdr:rowOff>79511</xdr:rowOff>
    </xdr:to>
    <xdr:cxnSp macro="">
      <xdr:nvCxnSpPr>
        <xdr:cNvPr id="354" name="直線コネクタ 353"/>
        <xdr:cNvCxnSpPr/>
      </xdr:nvCxnSpPr>
      <xdr:spPr>
        <a:xfrm>
          <a:off x="6972300" y="8707568"/>
          <a:ext cx="889000" cy="45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111870</xdr:rowOff>
    </xdr:from>
    <xdr:to>
      <xdr:col>41</xdr:col>
      <xdr:colOff>101600</xdr:colOff>
      <xdr:row>59</xdr:row>
      <xdr:rowOff>42020</xdr:rowOff>
    </xdr:to>
    <xdr:sp macro="" textlink="">
      <xdr:nvSpPr>
        <xdr:cNvPr id="355" name="フローチャート: 判断 354"/>
        <xdr:cNvSpPr/>
      </xdr:nvSpPr>
      <xdr:spPr>
        <a:xfrm>
          <a:off x="7810500" y="1005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33147</xdr:rowOff>
    </xdr:from>
    <xdr:ext cx="534377" cy="259045"/>
    <xdr:sp macro="" textlink="">
      <xdr:nvSpPr>
        <xdr:cNvPr id="356" name="テキスト ボックス 355"/>
        <xdr:cNvSpPr txBox="1"/>
      </xdr:nvSpPr>
      <xdr:spPr>
        <a:xfrm>
          <a:off x="7594111" y="101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94209</xdr:rowOff>
    </xdr:from>
    <xdr:to>
      <xdr:col>36</xdr:col>
      <xdr:colOff>165100</xdr:colOff>
      <xdr:row>59</xdr:row>
      <xdr:rowOff>24359</xdr:rowOff>
    </xdr:to>
    <xdr:sp macro="" textlink="">
      <xdr:nvSpPr>
        <xdr:cNvPr id="357" name="フローチャート: 判断 356"/>
        <xdr:cNvSpPr/>
      </xdr:nvSpPr>
      <xdr:spPr>
        <a:xfrm>
          <a:off x="69215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15486</xdr:rowOff>
    </xdr:from>
    <xdr:ext cx="599010" cy="259045"/>
    <xdr:sp macro="" textlink="">
      <xdr:nvSpPr>
        <xdr:cNvPr id="358" name="テキスト ボックス 357"/>
        <xdr:cNvSpPr txBox="1"/>
      </xdr:nvSpPr>
      <xdr:spPr>
        <a:xfrm>
          <a:off x="6672795" y="1013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67099</xdr:rowOff>
    </xdr:from>
    <xdr:to>
      <xdr:col>55</xdr:col>
      <xdr:colOff>50800</xdr:colOff>
      <xdr:row>58</xdr:row>
      <xdr:rowOff>168699</xdr:rowOff>
    </xdr:to>
    <xdr:sp macro="" textlink="">
      <xdr:nvSpPr>
        <xdr:cNvPr id="364" name="楕円 363"/>
        <xdr:cNvSpPr/>
      </xdr:nvSpPr>
      <xdr:spPr>
        <a:xfrm>
          <a:off x="10426700" y="100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89976</xdr:rowOff>
    </xdr:from>
    <xdr:ext cx="599010" cy="259045"/>
    <xdr:sp macro="" textlink="">
      <xdr:nvSpPr>
        <xdr:cNvPr id="365" name="普通建設事業費該当値テキスト"/>
        <xdr:cNvSpPr txBox="1"/>
      </xdr:nvSpPr>
      <xdr:spPr>
        <a:xfrm>
          <a:off x="10528300" y="98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96423</xdr:rowOff>
    </xdr:from>
    <xdr:to>
      <xdr:col>50</xdr:col>
      <xdr:colOff>165100</xdr:colOff>
      <xdr:row>57</xdr:row>
      <xdr:rowOff>26573</xdr:rowOff>
    </xdr:to>
    <xdr:sp macro="" textlink="">
      <xdr:nvSpPr>
        <xdr:cNvPr id="366" name="楕円 365"/>
        <xdr:cNvSpPr/>
      </xdr:nvSpPr>
      <xdr:spPr>
        <a:xfrm>
          <a:off x="9588500" y="969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43100</xdr:rowOff>
    </xdr:from>
    <xdr:ext cx="599010" cy="259045"/>
    <xdr:sp macro="" textlink="">
      <xdr:nvSpPr>
        <xdr:cNvPr id="367" name="テキスト ボックス 366"/>
        <xdr:cNvSpPr txBox="1"/>
      </xdr:nvSpPr>
      <xdr:spPr>
        <a:xfrm>
          <a:off x="9339795" y="947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12888</xdr:rowOff>
    </xdr:from>
    <xdr:to>
      <xdr:col>46</xdr:col>
      <xdr:colOff>38100</xdr:colOff>
      <xdr:row>53</xdr:row>
      <xdr:rowOff>114488</xdr:rowOff>
    </xdr:to>
    <xdr:sp macro="" textlink="">
      <xdr:nvSpPr>
        <xdr:cNvPr id="368" name="楕円 367"/>
        <xdr:cNvSpPr/>
      </xdr:nvSpPr>
      <xdr:spPr>
        <a:xfrm>
          <a:off x="8699500" y="90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131015</xdr:rowOff>
    </xdr:from>
    <xdr:ext cx="599010" cy="259045"/>
    <xdr:sp macro="" textlink="">
      <xdr:nvSpPr>
        <xdr:cNvPr id="369" name="テキスト ボックス 368"/>
        <xdr:cNvSpPr txBox="1"/>
      </xdr:nvSpPr>
      <xdr:spPr>
        <a:xfrm>
          <a:off x="8450795" y="887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28711</xdr:rowOff>
    </xdr:from>
    <xdr:to>
      <xdr:col>41</xdr:col>
      <xdr:colOff>101600</xdr:colOff>
      <xdr:row>53</xdr:row>
      <xdr:rowOff>130311</xdr:rowOff>
    </xdr:to>
    <xdr:sp macro="" textlink="">
      <xdr:nvSpPr>
        <xdr:cNvPr id="370" name="楕円 369"/>
        <xdr:cNvSpPr/>
      </xdr:nvSpPr>
      <xdr:spPr>
        <a:xfrm>
          <a:off x="7810500" y="91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146838</xdr:rowOff>
    </xdr:from>
    <xdr:ext cx="599010" cy="259045"/>
    <xdr:sp macro="" textlink="">
      <xdr:nvSpPr>
        <xdr:cNvPr id="371" name="テキスト ボックス 370"/>
        <xdr:cNvSpPr txBox="1"/>
      </xdr:nvSpPr>
      <xdr:spPr>
        <a:xfrm>
          <a:off x="7561795" y="889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84268</xdr:rowOff>
    </xdr:from>
    <xdr:to>
      <xdr:col>36</xdr:col>
      <xdr:colOff>165100</xdr:colOff>
      <xdr:row>51</xdr:row>
      <xdr:rowOff>14418</xdr:rowOff>
    </xdr:to>
    <xdr:sp macro="" textlink="">
      <xdr:nvSpPr>
        <xdr:cNvPr id="372" name="楕円 371"/>
        <xdr:cNvSpPr/>
      </xdr:nvSpPr>
      <xdr:spPr>
        <a:xfrm>
          <a:off x="6921500" y="86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30945</xdr:rowOff>
    </xdr:from>
    <xdr:ext cx="690189" cy="259045"/>
    <xdr:sp macro="" textlink="">
      <xdr:nvSpPr>
        <xdr:cNvPr id="373" name="テキスト ボックス 372"/>
        <xdr:cNvSpPr txBox="1"/>
      </xdr:nvSpPr>
      <xdr:spPr>
        <a:xfrm>
          <a:off x="6627205" y="8431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5167</xdr:rowOff>
    </xdr:from>
    <xdr:to>
      <xdr:col>54</xdr:col>
      <xdr:colOff>189865</xdr:colOff>
      <xdr:row>79</xdr:row>
      <xdr:rowOff>98879</xdr:rowOff>
    </xdr:to>
    <xdr:cxnSp macro="">
      <xdr:nvCxnSpPr>
        <xdr:cNvPr id="399" name="直線コネクタ 398"/>
        <xdr:cNvCxnSpPr/>
      </xdr:nvCxnSpPr>
      <xdr:spPr>
        <a:xfrm flipV="1">
          <a:off x="10475595" y="13206817"/>
          <a:ext cx="1270" cy="436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104039</xdr:rowOff>
    </xdr:from>
    <xdr:ext cx="249299" cy="259045"/>
    <xdr:sp macro="" textlink="">
      <xdr:nvSpPr>
        <xdr:cNvPr id="400" name="普通建設事業費 （ うち新規整備　）最小値テキスト"/>
        <xdr:cNvSpPr txBox="1"/>
      </xdr:nvSpPr>
      <xdr:spPr>
        <a:xfrm>
          <a:off x="10528300" y="1364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123294</xdr:rowOff>
    </xdr:from>
    <xdr:ext cx="599010" cy="259045"/>
    <xdr:sp macro="" textlink="">
      <xdr:nvSpPr>
        <xdr:cNvPr id="402" name="普通建設事業費 （ うち新規整備　）最大値テキスト"/>
        <xdr:cNvSpPr txBox="1"/>
      </xdr:nvSpPr>
      <xdr:spPr>
        <a:xfrm>
          <a:off x="10528300" y="1298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5167</xdr:rowOff>
    </xdr:from>
    <xdr:to>
      <xdr:col>55</xdr:col>
      <xdr:colOff>88900</xdr:colOff>
      <xdr:row>77</xdr:row>
      <xdr:rowOff>5167</xdr:rowOff>
    </xdr:to>
    <xdr:cxnSp macro="">
      <xdr:nvCxnSpPr>
        <xdr:cNvPr id="403" name="直線コネクタ 402"/>
        <xdr:cNvCxnSpPr/>
      </xdr:nvCxnSpPr>
      <xdr:spPr>
        <a:xfrm>
          <a:off x="10388600" y="1320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4758</xdr:rowOff>
    </xdr:from>
    <xdr:to>
      <xdr:col>55</xdr:col>
      <xdr:colOff>0</xdr:colOff>
      <xdr:row>78</xdr:row>
      <xdr:rowOff>149647</xdr:rowOff>
    </xdr:to>
    <xdr:cxnSp macro="">
      <xdr:nvCxnSpPr>
        <xdr:cNvPr id="404" name="直線コネクタ 403"/>
        <xdr:cNvCxnSpPr/>
      </xdr:nvCxnSpPr>
      <xdr:spPr>
        <a:xfrm>
          <a:off x="9639300" y="13034958"/>
          <a:ext cx="838200" cy="48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148488</xdr:rowOff>
    </xdr:from>
    <xdr:ext cx="534377" cy="259045"/>
    <xdr:sp macro="" textlink="">
      <xdr:nvSpPr>
        <xdr:cNvPr id="405" name="普通建設事業費 （ うち新規整備　）平均値テキスト"/>
        <xdr:cNvSpPr txBox="1"/>
      </xdr:nvSpPr>
      <xdr:spPr>
        <a:xfrm>
          <a:off x="10528300" y="135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170061</xdr:rowOff>
    </xdr:from>
    <xdr:to>
      <xdr:col>55</xdr:col>
      <xdr:colOff>50800</xdr:colOff>
      <xdr:row>79</xdr:row>
      <xdr:rowOff>100211</xdr:rowOff>
    </xdr:to>
    <xdr:sp macro="" textlink="">
      <xdr:nvSpPr>
        <xdr:cNvPr id="406" name="フローチャート: 判断 405"/>
        <xdr:cNvSpPr/>
      </xdr:nvSpPr>
      <xdr:spPr>
        <a:xfrm>
          <a:off x="10426700" y="135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39198</xdr:rowOff>
    </xdr:from>
    <xdr:to>
      <xdr:col>50</xdr:col>
      <xdr:colOff>114300</xdr:colOff>
      <xdr:row>76</xdr:row>
      <xdr:rowOff>4758</xdr:rowOff>
    </xdr:to>
    <xdr:cxnSp macro="">
      <xdr:nvCxnSpPr>
        <xdr:cNvPr id="407" name="直線コネクタ 406"/>
        <xdr:cNvCxnSpPr/>
      </xdr:nvCxnSpPr>
      <xdr:spPr>
        <a:xfrm>
          <a:off x="8750300" y="12212148"/>
          <a:ext cx="889000" cy="8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167078</xdr:rowOff>
    </xdr:from>
    <xdr:to>
      <xdr:col>50</xdr:col>
      <xdr:colOff>165100</xdr:colOff>
      <xdr:row>79</xdr:row>
      <xdr:rowOff>97228</xdr:rowOff>
    </xdr:to>
    <xdr:sp macro="" textlink="">
      <xdr:nvSpPr>
        <xdr:cNvPr id="408" name="フローチャート: 判断 407"/>
        <xdr:cNvSpPr/>
      </xdr:nvSpPr>
      <xdr:spPr>
        <a:xfrm>
          <a:off x="9588500" y="1354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88355</xdr:rowOff>
    </xdr:from>
    <xdr:ext cx="534377" cy="259045"/>
    <xdr:sp macro="" textlink="">
      <xdr:nvSpPr>
        <xdr:cNvPr id="409" name="テキスト ボックス 408"/>
        <xdr:cNvSpPr txBox="1"/>
      </xdr:nvSpPr>
      <xdr:spPr>
        <a:xfrm>
          <a:off x="9372111" y="1363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1338</xdr:rowOff>
    </xdr:from>
    <xdr:to>
      <xdr:col>45</xdr:col>
      <xdr:colOff>177800</xdr:colOff>
      <xdr:row>71</xdr:row>
      <xdr:rowOff>39198</xdr:rowOff>
    </xdr:to>
    <xdr:cxnSp macro="">
      <xdr:nvCxnSpPr>
        <xdr:cNvPr id="410" name="直線コネクタ 409"/>
        <xdr:cNvCxnSpPr/>
      </xdr:nvCxnSpPr>
      <xdr:spPr>
        <a:xfrm>
          <a:off x="7861300" y="12174288"/>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144918</xdr:rowOff>
    </xdr:from>
    <xdr:to>
      <xdr:col>46</xdr:col>
      <xdr:colOff>38100</xdr:colOff>
      <xdr:row>79</xdr:row>
      <xdr:rowOff>75068</xdr:rowOff>
    </xdr:to>
    <xdr:sp macro="" textlink="">
      <xdr:nvSpPr>
        <xdr:cNvPr id="411" name="フローチャート: 判断 410"/>
        <xdr:cNvSpPr/>
      </xdr:nvSpPr>
      <xdr:spPr>
        <a:xfrm>
          <a:off x="86995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66195</xdr:rowOff>
    </xdr:from>
    <xdr:ext cx="534377" cy="259045"/>
    <xdr:sp macro="" textlink="">
      <xdr:nvSpPr>
        <xdr:cNvPr id="412" name="テキスト ボックス 411"/>
        <xdr:cNvSpPr txBox="1"/>
      </xdr:nvSpPr>
      <xdr:spPr>
        <a:xfrm>
          <a:off x="8483111" y="136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1338</xdr:rowOff>
    </xdr:from>
    <xdr:to>
      <xdr:col>41</xdr:col>
      <xdr:colOff>50800</xdr:colOff>
      <xdr:row>71</xdr:row>
      <xdr:rowOff>41938</xdr:rowOff>
    </xdr:to>
    <xdr:cxnSp macro="">
      <xdr:nvCxnSpPr>
        <xdr:cNvPr id="413" name="直線コネクタ 412"/>
        <xdr:cNvCxnSpPr/>
      </xdr:nvCxnSpPr>
      <xdr:spPr>
        <a:xfrm flipV="1">
          <a:off x="6972300" y="12174288"/>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137384</xdr:rowOff>
    </xdr:from>
    <xdr:to>
      <xdr:col>41</xdr:col>
      <xdr:colOff>101600</xdr:colOff>
      <xdr:row>79</xdr:row>
      <xdr:rowOff>67534</xdr:rowOff>
    </xdr:to>
    <xdr:sp macro="" textlink="">
      <xdr:nvSpPr>
        <xdr:cNvPr id="414" name="フローチャート: 判断 413"/>
        <xdr:cNvSpPr/>
      </xdr:nvSpPr>
      <xdr:spPr>
        <a:xfrm>
          <a:off x="7810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58661</xdr:rowOff>
    </xdr:from>
    <xdr:ext cx="534377" cy="259045"/>
    <xdr:sp macro="" textlink="">
      <xdr:nvSpPr>
        <xdr:cNvPr id="415" name="テキスト ボックス 414"/>
        <xdr:cNvSpPr txBox="1"/>
      </xdr:nvSpPr>
      <xdr:spPr>
        <a:xfrm>
          <a:off x="7594111" y="136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119805</xdr:rowOff>
    </xdr:from>
    <xdr:to>
      <xdr:col>36</xdr:col>
      <xdr:colOff>165100</xdr:colOff>
      <xdr:row>79</xdr:row>
      <xdr:rowOff>49955</xdr:rowOff>
    </xdr:to>
    <xdr:sp macro="" textlink="">
      <xdr:nvSpPr>
        <xdr:cNvPr id="416" name="フローチャート: 判断 415"/>
        <xdr:cNvSpPr/>
      </xdr:nvSpPr>
      <xdr:spPr>
        <a:xfrm>
          <a:off x="6921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41082</xdr:rowOff>
    </xdr:from>
    <xdr:ext cx="534377" cy="259045"/>
    <xdr:sp macro="" textlink="">
      <xdr:nvSpPr>
        <xdr:cNvPr id="417" name="テキスト ボックス 416"/>
        <xdr:cNvSpPr txBox="1"/>
      </xdr:nvSpPr>
      <xdr:spPr>
        <a:xfrm>
          <a:off x="6705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98847</xdr:rowOff>
    </xdr:from>
    <xdr:to>
      <xdr:col>55</xdr:col>
      <xdr:colOff>50800</xdr:colOff>
      <xdr:row>79</xdr:row>
      <xdr:rowOff>28997</xdr:rowOff>
    </xdr:to>
    <xdr:sp macro="" textlink="">
      <xdr:nvSpPr>
        <xdr:cNvPr id="423" name="楕円 422"/>
        <xdr:cNvSpPr/>
      </xdr:nvSpPr>
      <xdr:spPr>
        <a:xfrm>
          <a:off x="10426700" y="134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58224</xdr:rowOff>
    </xdr:from>
    <xdr:ext cx="534377" cy="259045"/>
    <xdr:sp macro="" textlink="">
      <xdr:nvSpPr>
        <xdr:cNvPr id="424" name="普通建設事業費 （ うち新規整備　）該当値テキスト"/>
        <xdr:cNvSpPr txBox="1"/>
      </xdr:nvSpPr>
      <xdr:spPr>
        <a:xfrm>
          <a:off x="10528300" y="132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125407</xdr:rowOff>
    </xdr:from>
    <xdr:to>
      <xdr:col>50</xdr:col>
      <xdr:colOff>165100</xdr:colOff>
      <xdr:row>76</xdr:row>
      <xdr:rowOff>55556</xdr:rowOff>
    </xdr:to>
    <xdr:sp macro="" textlink="">
      <xdr:nvSpPr>
        <xdr:cNvPr id="425" name="楕円 424"/>
        <xdr:cNvSpPr/>
      </xdr:nvSpPr>
      <xdr:spPr>
        <a:xfrm>
          <a:off x="9588500" y="12984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72084</xdr:rowOff>
    </xdr:from>
    <xdr:ext cx="599010" cy="259045"/>
    <xdr:sp macro="" textlink="">
      <xdr:nvSpPr>
        <xdr:cNvPr id="426" name="テキスト ボックス 425"/>
        <xdr:cNvSpPr txBox="1"/>
      </xdr:nvSpPr>
      <xdr:spPr>
        <a:xfrm>
          <a:off x="9339795" y="127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159848</xdr:rowOff>
    </xdr:from>
    <xdr:to>
      <xdr:col>46</xdr:col>
      <xdr:colOff>38100</xdr:colOff>
      <xdr:row>71</xdr:row>
      <xdr:rowOff>89998</xdr:rowOff>
    </xdr:to>
    <xdr:sp macro="" textlink="">
      <xdr:nvSpPr>
        <xdr:cNvPr id="427" name="楕円 426"/>
        <xdr:cNvSpPr/>
      </xdr:nvSpPr>
      <xdr:spPr>
        <a:xfrm>
          <a:off x="8699500" y="121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106525</xdr:rowOff>
    </xdr:from>
    <xdr:ext cx="599010" cy="259045"/>
    <xdr:sp macro="" textlink="">
      <xdr:nvSpPr>
        <xdr:cNvPr id="428" name="テキスト ボックス 427"/>
        <xdr:cNvSpPr txBox="1"/>
      </xdr:nvSpPr>
      <xdr:spPr>
        <a:xfrm>
          <a:off x="8450795" y="1193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121988</xdr:rowOff>
    </xdr:from>
    <xdr:to>
      <xdr:col>41</xdr:col>
      <xdr:colOff>101600</xdr:colOff>
      <xdr:row>71</xdr:row>
      <xdr:rowOff>52138</xdr:rowOff>
    </xdr:to>
    <xdr:sp macro="" textlink="">
      <xdr:nvSpPr>
        <xdr:cNvPr id="429" name="楕円 428"/>
        <xdr:cNvSpPr/>
      </xdr:nvSpPr>
      <xdr:spPr>
        <a:xfrm>
          <a:off x="7810500" y="121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68665</xdr:rowOff>
    </xdr:from>
    <xdr:ext cx="599010" cy="259045"/>
    <xdr:sp macro="" textlink="">
      <xdr:nvSpPr>
        <xdr:cNvPr id="430" name="テキスト ボックス 429"/>
        <xdr:cNvSpPr txBox="1"/>
      </xdr:nvSpPr>
      <xdr:spPr>
        <a:xfrm>
          <a:off x="7561795" y="1189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162588</xdr:rowOff>
    </xdr:from>
    <xdr:to>
      <xdr:col>36</xdr:col>
      <xdr:colOff>165100</xdr:colOff>
      <xdr:row>71</xdr:row>
      <xdr:rowOff>92738</xdr:rowOff>
    </xdr:to>
    <xdr:sp macro="" textlink="">
      <xdr:nvSpPr>
        <xdr:cNvPr id="431" name="楕円 430"/>
        <xdr:cNvSpPr/>
      </xdr:nvSpPr>
      <xdr:spPr>
        <a:xfrm>
          <a:off x="6921500" y="121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109265</xdr:rowOff>
    </xdr:from>
    <xdr:ext cx="599010" cy="259045"/>
    <xdr:sp macro="" textlink="">
      <xdr:nvSpPr>
        <xdr:cNvPr id="432" name="テキスト ボックス 431"/>
        <xdr:cNvSpPr txBox="1"/>
      </xdr:nvSpPr>
      <xdr:spPr>
        <a:xfrm>
          <a:off x="6672795" y="1193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52" name="直線コネクタ 451"/>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53"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54" name="直線コネクタ 453"/>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55"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6" name="直線コネクタ 455"/>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81116</xdr:rowOff>
    </xdr:from>
    <xdr:to>
      <xdr:col>55</xdr:col>
      <xdr:colOff>0</xdr:colOff>
      <xdr:row>97</xdr:row>
      <xdr:rowOff>56700</xdr:rowOff>
    </xdr:to>
    <xdr:cxnSp macro="">
      <xdr:nvCxnSpPr>
        <xdr:cNvPr id="457" name="直線コネクタ 456"/>
        <xdr:cNvCxnSpPr/>
      </xdr:nvCxnSpPr>
      <xdr:spPr>
        <a:xfrm flipV="1">
          <a:off x="9639300" y="16540316"/>
          <a:ext cx="838200" cy="1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8"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9" name="フローチャート: 判断 458"/>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56700</xdr:rowOff>
    </xdr:from>
    <xdr:to>
      <xdr:col>50</xdr:col>
      <xdr:colOff>114300</xdr:colOff>
      <xdr:row>97</xdr:row>
      <xdr:rowOff>136237</xdr:rowOff>
    </xdr:to>
    <xdr:cxnSp macro="">
      <xdr:nvCxnSpPr>
        <xdr:cNvPr id="460" name="直線コネクタ 459"/>
        <xdr:cNvCxnSpPr/>
      </xdr:nvCxnSpPr>
      <xdr:spPr>
        <a:xfrm flipV="1">
          <a:off x="8750300" y="16687350"/>
          <a:ext cx="889000" cy="7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89477</xdr:rowOff>
    </xdr:from>
    <xdr:to>
      <xdr:col>50</xdr:col>
      <xdr:colOff>165100</xdr:colOff>
      <xdr:row>97</xdr:row>
      <xdr:rowOff>19627</xdr:rowOff>
    </xdr:to>
    <xdr:sp macro="" textlink="">
      <xdr:nvSpPr>
        <xdr:cNvPr id="461" name="フローチャート: 判断 460"/>
        <xdr:cNvSpPr/>
      </xdr:nvSpPr>
      <xdr:spPr>
        <a:xfrm>
          <a:off x="9588500" y="1654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36154</xdr:rowOff>
    </xdr:from>
    <xdr:ext cx="534377" cy="259045"/>
    <xdr:sp macro="" textlink="">
      <xdr:nvSpPr>
        <xdr:cNvPr id="462" name="テキスト ボックス 461"/>
        <xdr:cNvSpPr txBox="1"/>
      </xdr:nvSpPr>
      <xdr:spPr>
        <a:xfrm>
          <a:off x="9372111" y="163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136237</xdr:rowOff>
    </xdr:from>
    <xdr:to>
      <xdr:col>45</xdr:col>
      <xdr:colOff>177800</xdr:colOff>
      <xdr:row>97</xdr:row>
      <xdr:rowOff>142991</xdr:rowOff>
    </xdr:to>
    <xdr:cxnSp macro="">
      <xdr:nvCxnSpPr>
        <xdr:cNvPr id="463" name="直線コネクタ 462"/>
        <xdr:cNvCxnSpPr/>
      </xdr:nvCxnSpPr>
      <xdr:spPr>
        <a:xfrm flipV="1">
          <a:off x="7861300" y="16766887"/>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112731</xdr:rowOff>
    </xdr:from>
    <xdr:to>
      <xdr:col>46</xdr:col>
      <xdr:colOff>38100</xdr:colOff>
      <xdr:row>97</xdr:row>
      <xdr:rowOff>42881</xdr:rowOff>
    </xdr:to>
    <xdr:sp macro="" textlink="">
      <xdr:nvSpPr>
        <xdr:cNvPr id="464" name="フローチャート: 判断 463"/>
        <xdr:cNvSpPr/>
      </xdr:nvSpPr>
      <xdr:spPr>
        <a:xfrm>
          <a:off x="8699500" y="1657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59408</xdr:rowOff>
    </xdr:from>
    <xdr:ext cx="534377" cy="259045"/>
    <xdr:sp macro="" textlink="">
      <xdr:nvSpPr>
        <xdr:cNvPr id="465" name="テキスト ボックス 464"/>
        <xdr:cNvSpPr txBox="1"/>
      </xdr:nvSpPr>
      <xdr:spPr>
        <a:xfrm>
          <a:off x="8483111" y="163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142991</xdr:rowOff>
    </xdr:from>
    <xdr:to>
      <xdr:col>41</xdr:col>
      <xdr:colOff>50800</xdr:colOff>
      <xdr:row>98</xdr:row>
      <xdr:rowOff>2888</xdr:rowOff>
    </xdr:to>
    <xdr:cxnSp macro="">
      <xdr:nvCxnSpPr>
        <xdr:cNvPr id="466" name="直線コネクタ 465"/>
        <xdr:cNvCxnSpPr/>
      </xdr:nvCxnSpPr>
      <xdr:spPr>
        <a:xfrm flipV="1">
          <a:off x="6972300" y="16773641"/>
          <a:ext cx="889000" cy="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104381</xdr:rowOff>
    </xdr:from>
    <xdr:to>
      <xdr:col>41</xdr:col>
      <xdr:colOff>101600</xdr:colOff>
      <xdr:row>97</xdr:row>
      <xdr:rowOff>34531</xdr:rowOff>
    </xdr:to>
    <xdr:sp macro="" textlink="">
      <xdr:nvSpPr>
        <xdr:cNvPr id="467" name="フローチャート: 判断 466"/>
        <xdr:cNvSpPr/>
      </xdr:nvSpPr>
      <xdr:spPr>
        <a:xfrm>
          <a:off x="7810500" y="165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51058</xdr:rowOff>
    </xdr:from>
    <xdr:ext cx="534377" cy="259045"/>
    <xdr:sp macro="" textlink="">
      <xdr:nvSpPr>
        <xdr:cNvPr id="468" name="テキスト ボックス 467"/>
        <xdr:cNvSpPr txBox="1"/>
      </xdr:nvSpPr>
      <xdr:spPr>
        <a:xfrm>
          <a:off x="7594111" y="163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150628</xdr:rowOff>
    </xdr:from>
    <xdr:to>
      <xdr:col>36</xdr:col>
      <xdr:colOff>165100</xdr:colOff>
      <xdr:row>97</xdr:row>
      <xdr:rowOff>80778</xdr:rowOff>
    </xdr:to>
    <xdr:sp macro="" textlink="">
      <xdr:nvSpPr>
        <xdr:cNvPr id="469" name="フローチャート: 判断 468"/>
        <xdr:cNvSpPr/>
      </xdr:nvSpPr>
      <xdr:spPr>
        <a:xfrm>
          <a:off x="6921500" y="1660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97305</xdr:rowOff>
    </xdr:from>
    <xdr:ext cx="534377" cy="259045"/>
    <xdr:sp macro="" textlink="">
      <xdr:nvSpPr>
        <xdr:cNvPr id="470" name="テキスト ボックス 469"/>
        <xdr:cNvSpPr txBox="1"/>
      </xdr:nvSpPr>
      <xdr:spPr>
        <a:xfrm>
          <a:off x="6705111" y="163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30316</xdr:rowOff>
    </xdr:from>
    <xdr:to>
      <xdr:col>55</xdr:col>
      <xdr:colOff>50800</xdr:colOff>
      <xdr:row>96</xdr:row>
      <xdr:rowOff>131916</xdr:rowOff>
    </xdr:to>
    <xdr:sp macro="" textlink="">
      <xdr:nvSpPr>
        <xdr:cNvPr id="476" name="楕円 475"/>
        <xdr:cNvSpPr/>
      </xdr:nvSpPr>
      <xdr:spPr>
        <a:xfrm>
          <a:off x="10426700" y="164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8743</xdr:rowOff>
    </xdr:from>
    <xdr:ext cx="534377" cy="259045"/>
    <xdr:sp macro="" textlink="">
      <xdr:nvSpPr>
        <xdr:cNvPr id="477" name="普通建設事業費 （ うち更新整備　）該当値テキスト"/>
        <xdr:cNvSpPr txBox="1"/>
      </xdr:nvSpPr>
      <xdr:spPr>
        <a:xfrm>
          <a:off x="10528300" y="164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5900</xdr:rowOff>
    </xdr:from>
    <xdr:to>
      <xdr:col>50</xdr:col>
      <xdr:colOff>165100</xdr:colOff>
      <xdr:row>97</xdr:row>
      <xdr:rowOff>107500</xdr:rowOff>
    </xdr:to>
    <xdr:sp macro="" textlink="">
      <xdr:nvSpPr>
        <xdr:cNvPr id="478" name="楕円 477"/>
        <xdr:cNvSpPr/>
      </xdr:nvSpPr>
      <xdr:spPr>
        <a:xfrm>
          <a:off x="9588500" y="166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98627</xdr:rowOff>
    </xdr:from>
    <xdr:ext cx="534377" cy="259045"/>
    <xdr:sp macro="" textlink="">
      <xdr:nvSpPr>
        <xdr:cNvPr id="479" name="テキスト ボックス 478"/>
        <xdr:cNvSpPr txBox="1"/>
      </xdr:nvSpPr>
      <xdr:spPr>
        <a:xfrm>
          <a:off x="9372111" y="167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85437</xdr:rowOff>
    </xdr:from>
    <xdr:to>
      <xdr:col>46</xdr:col>
      <xdr:colOff>38100</xdr:colOff>
      <xdr:row>98</xdr:row>
      <xdr:rowOff>15587</xdr:rowOff>
    </xdr:to>
    <xdr:sp macro="" textlink="">
      <xdr:nvSpPr>
        <xdr:cNvPr id="480" name="楕円 479"/>
        <xdr:cNvSpPr/>
      </xdr:nvSpPr>
      <xdr:spPr>
        <a:xfrm>
          <a:off x="8699500" y="1671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6714</xdr:rowOff>
    </xdr:from>
    <xdr:ext cx="534377" cy="259045"/>
    <xdr:sp macro="" textlink="">
      <xdr:nvSpPr>
        <xdr:cNvPr id="481" name="テキスト ボックス 480"/>
        <xdr:cNvSpPr txBox="1"/>
      </xdr:nvSpPr>
      <xdr:spPr>
        <a:xfrm>
          <a:off x="8483111" y="1680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92191</xdr:rowOff>
    </xdr:from>
    <xdr:to>
      <xdr:col>41</xdr:col>
      <xdr:colOff>101600</xdr:colOff>
      <xdr:row>98</xdr:row>
      <xdr:rowOff>22341</xdr:rowOff>
    </xdr:to>
    <xdr:sp macro="" textlink="">
      <xdr:nvSpPr>
        <xdr:cNvPr id="482" name="楕円 481"/>
        <xdr:cNvSpPr/>
      </xdr:nvSpPr>
      <xdr:spPr>
        <a:xfrm>
          <a:off x="7810500" y="167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13468</xdr:rowOff>
    </xdr:from>
    <xdr:ext cx="469744" cy="259045"/>
    <xdr:sp macro="" textlink="">
      <xdr:nvSpPr>
        <xdr:cNvPr id="483" name="テキスト ボックス 482"/>
        <xdr:cNvSpPr txBox="1"/>
      </xdr:nvSpPr>
      <xdr:spPr>
        <a:xfrm>
          <a:off x="7626428" y="168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123538</xdr:rowOff>
    </xdr:from>
    <xdr:to>
      <xdr:col>36</xdr:col>
      <xdr:colOff>165100</xdr:colOff>
      <xdr:row>98</xdr:row>
      <xdr:rowOff>53688</xdr:rowOff>
    </xdr:to>
    <xdr:sp macro="" textlink="">
      <xdr:nvSpPr>
        <xdr:cNvPr id="484" name="楕円 483"/>
        <xdr:cNvSpPr/>
      </xdr:nvSpPr>
      <xdr:spPr>
        <a:xfrm>
          <a:off x="6921500" y="167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44815</xdr:rowOff>
    </xdr:from>
    <xdr:ext cx="469744" cy="259045"/>
    <xdr:sp macro="" textlink="">
      <xdr:nvSpPr>
        <xdr:cNvPr id="485" name="テキスト ボックス 484"/>
        <xdr:cNvSpPr txBox="1"/>
      </xdr:nvSpPr>
      <xdr:spPr>
        <a:xfrm>
          <a:off x="6737428" y="168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7" name="直線コネクタ 506"/>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10"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11" name="直線コネクタ 510"/>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117329</xdr:rowOff>
    </xdr:from>
    <xdr:to>
      <xdr:col>85</xdr:col>
      <xdr:colOff>127000</xdr:colOff>
      <xdr:row>36</xdr:row>
      <xdr:rowOff>126354</xdr:rowOff>
    </xdr:to>
    <xdr:cxnSp macro="">
      <xdr:nvCxnSpPr>
        <xdr:cNvPr id="512" name="直線コネクタ 511"/>
        <xdr:cNvCxnSpPr/>
      </xdr:nvCxnSpPr>
      <xdr:spPr>
        <a:xfrm flipV="1">
          <a:off x="15481300" y="6289529"/>
          <a:ext cx="8382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13" name="災害復旧事業費平均値テキスト"/>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14" name="フローチャート: 判断 513"/>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126354</xdr:rowOff>
    </xdr:from>
    <xdr:to>
      <xdr:col>81</xdr:col>
      <xdr:colOff>50800</xdr:colOff>
      <xdr:row>37</xdr:row>
      <xdr:rowOff>33035</xdr:rowOff>
    </xdr:to>
    <xdr:cxnSp macro="">
      <xdr:nvCxnSpPr>
        <xdr:cNvPr id="515" name="直線コネクタ 514"/>
        <xdr:cNvCxnSpPr/>
      </xdr:nvCxnSpPr>
      <xdr:spPr>
        <a:xfrm flipV="1">
          <a:off x="14592300" y="6298554"/>
          <a:ext cx="889000" cy="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47907</xdr:rowOff>
    </xdr:from>
    <xdr:to>
      <xdr:col>81</xdr:col>
      <xdr:colOff>101600</xdr:colOff>
      <xdr:row>38</xdr:row>
      <xdr:rowOff>149507</xdr:rowOff>
    </xdr:to>
    <xdr:sp macro="" textlink="">
      <xdr:nvSpPr>
        <xdr:cNvPr id="516" name="フローチャート: 判断 515"/>
        <xdr:cNvSpPr/>
      </xdr:nvSpPr>
      <xdr:spPr>
        <a:xfrm>
          <a:off x="15430500" y="656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140634</xdr:rowOff>
    </xdr:from>
    <xdr:ext cx="469744" cy="259045"/>
    <xdr:sp macro="" textlink="">
      <xdr:nvSpPr>
        <xdr:cNvPr id="517" name="テキスト ボックス 516"/>
        <xdr:cNvSpPr txBox="1"/>
      </xdr:nvSpPr>
      <xdr:spPr>
        <a:xfrm>
          <a:off x="15246428" y="66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105972</xdr:rowOff>
    </xdr:from>
    <xdr:to>
      <xdr:col>76</xdr:col>
      <xdr:colOff>114300</xdr:colOff>
      <xdr:row>37</xdr:row>
      <xdr:rowOff>33035</xdr:rowOff>
    </xdr:to>
    <xdr:cxnSp macro="">
      <xdr:nvCxnSpPr>
        <xdr:cNvPr id="518" name="直線コネクタ 517"/>
        <xdr:cNvCxnSpPr/>
      </xdr:nvCxnSpPr>
      <xdr:spPr>
        <a:xfrm>
          <a:off x="13703300" y="6278172"/>
          <a:ext cx="889000" cy="9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54208</xdr:rowOff>
    </xdr:from>
    <xdr:to>
      <xdr:col>76</xdr:col>
      <xdr:colOff>165100</xdr:colOff>
      <xdr:row>38</xdr:row>
      <xdr:rowOff>155808</xdr:rowOff>
    </xdr:to>
    <xdr:sp macro="" textlink="">
      <xdr:nvSpPr>
        <xdr:cNvPr id="519" name="フローチャート: 判断 518"/>
        <xdr:cNvSpPr/>
      </xdr:nvSpPr>
      <xdr:spPr>
        <a:xfrm>
          <a:off x="14541500" y="65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146935</xdr:rowOff>
    </xdr:from>
    <xdr:ext cx="469744" cy="259045"/>
    <xdr:sp macro="" textlink="">
      <xdr:nvSpPr>
        <xdr:cNvPr id="520" name="テキスト ボックス 519"/>
        <xdr:cNvSpPr txBox="1"/>
      </xdr:nvSpPr>
      <xdr:spPr>
        <a:xfrm>
          <a:off x="14357428" y="66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11881</xdr:rowOff>
    </xdr:from>
    <xdr:to>
      <xdr:col>71</xdr:col>
      <xdr:colOff>177800</xdr:colOff>
      <xdr:row>36</xdr:row>
      <xdr:rowOff>105972</xdr:rowOff>
    </xdr:to>
    <xdr:cxnSp macro="">
      <xdr:nvCxnSpPr>
        <xdr:cNvPr id="521" name="直線コネクタ 520"/>
        <xdr:cNvCxnSpPr/>
      </xdr:nvCxnSpPr>
      <xdr:spPr>
        <a:xfrm>
          <a:off x="12814300" y="6012631"/>
          <a:ext cx="889000" cy="26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60906</xdr:rowOff>
    </xdr:from>
    <xdr:to>
      <xdr:col>72</xdr:col>
      <xdr:colOff>38100</xdr:colOff>
      <xdr:row>38</xdr:row>
      <xdr:rowOff>162506</xdr:rowOff>
    </xdr:to>
    <xdr:sp macro="" textlink="">
      <xdr:nvSpPr>
        <xdr:cNvPr id="522" name="フローチャート: 判断 521"/>
        <xdr:cNvSpPr/>
      </xdr:nvSpPr>
      <xdr:spPr>
        <a:xfrm>
          <a:off x="13652500" y="65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153633</xdr:rowOff>
    </xdr:from>
    <xdr:ext cx="469744" cy="259045"/>
    <xdr:sp macro="" textlink="">
      <xdr:nvSpPr>
        <xdr:cNvPr id="523" name="テキスト ボックス 522"/>
        <xdr:cNvSpPr txBox="1"/>
      </xdr:nvSpPr>
      <xdr:spPr>
        <a:xfrm>
          <a:off x="13468428" y="666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55534</xdr:rowOff>
    </xdr:from>
    <xdr:to>
      <xdr:col>67</xdr:col>
      <xdr:colOff>101600</xdr:colOff>
      <xdr:row>38</xdr:row>
      <xdr:rowOff>157134</xdr:rowOff>
    </xdr:to>
    <xdr:sp macro="" textlink="">
      <xdr:nvSpPr>
        <xdr:cNvPr id="524" name="フローチャート: 判断 523"/>
        <xdr:cNvSpPr/>
      </xdr:nvSpPr>
      <xdr:spPr>
        <a:xfrm>
          <a:off x="12763500" y="657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148261</xdr:rowOff>
    </xdr:from>
    <xdr:ext cx="469744" cy="259045"/>
    <xdr:sp macro="" textlink="">
      <xdr:nvSpPr>
        <xdr:cNvPr id="525" name="テキスト ボックス 524"/>
        <xdr:cNvSpPr txBox="1"/>
      </xdr:nvSpPr>
      <xdr:spPr>
        <a:xfrm>
          <a:off x="12579428" y="666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66529</xdr:rowOff>
    </xdr:from>
    <xdr:to>
      <xdr:col>85</xdr:col>
      <xdr:colOff>177800</xdr:colOff>
      <xdr:row>36</xdr:row>
      <xdr:rowOff>168129</xdr:rowOff>
    </xdr:to>
    <xdr:sp macro="" textlink="">
      <xdr:nvSpPr>
        <xdr:cNvPr id="531" name="楕円 530"/>
        <xdr:cNvSpPr/>
      </xdr:nvSpPr>
      <xdr:spPr>
        <a:xfrm>
          <a:off x="16268700" y="62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89406</xdr:rowOff>
    </xdr:from>
    <xdr:ext cx="534377" cy="259045"/>
    <xdr:sp macro="" textlink="">
      <xdr:nvSpPr>
        <xdr:cNvPr id="532" name="災害復旧事業費該当値テキスト"/>
        <xdr:cNvSpPr txBox="1"/>
      </xdr:nvSpPr>
      <xdr:spPr>
        <a:xfrm>
          <a:off x="16370300" y="609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75554</xdr:rowOff>
    </xdr:from>
    <xdr:to>
      <xdr:col>81</xdr:col>
      <xdr:colOff>101600</xdr:colOff>
      <xdr:row>37</xdr:row>
      <xdr:rowOff>5704</xdr:rowOff>
    </xdr:to>
    <xdr:sp macro="" textlink="">
      <xdr:nvSpPr>
        <xdr:cNvPr id="533" name="楕円 532"/>
        <xdr:cNvSpPr/>
      </xdr:nvSpPr>
      <xdr:spPr>
        <a:xfrm>
          <a:off x="15430500" y="62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22231</xdr:rowOff>
    </xdr:from>
    <xdr:ext cx="534377" cy="259045"/>
    <xdr:sp macro="" textlink="">
      <xdr:nvSpPr>
        <xdr:cNvPr id="534" name="テキスト ボックス 533"/>
        <xdr:cNvSpPr txBox="1"/>
      </xdr:nvSpPr>
      <xdr:spPr>
        <a:xfrm>
          <a:off x="15214111" y="60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153685</xdr:rowOff>
    </xdr:from>
    <xdr:to>
      <xdr:col>76</xdr:col>
      <xdr:colOff>165100</xdr:colOff>
      <xdr:row>37</xdr:row>
      <xdr:rowOff>83835</xdr:rowOff>
    </xdr:to>
    <xdr:sp macro="" textlink="">
      <xdr:nvSpPr>
        <xdr:cNvPr id="535" name="楕円 534"/>
        <xdr:cNvSpPr/>
      </xdr:nvSpPr>
      <xdr:spPr>
        <a:xfrm>
          <a:off x="14541500" y="63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100362</xdr:rowOff>
    </xdr:from>
    <xdr:ext cx="534377" cy="259045"/>
    <xdr:sp macro="" textlink="">
      <xdr:nvSpPr>
        <xdr:cNvPr id="536" name="テキスト ボックス 535"/>
        <xdr:cNvSpPr txBox="1"/>
      </xdr:nvSpPr>
      <xdr:spPr>
        <a:xfrm>
          <a:off x="14325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55172</xdr:rowOff>
    </xdr:from>
    <xdr:to>
      <xdr:col>72</xdr:col>
      <xdr:colOff>38100</xdr:colOff>
      <xdr:row>36</xdr:row>
      <xdr:rowOff>156772</xdr:rowOff>
    </xdr:to>
    <xdr:sp macro="" textlink="">
      <xdr:nvSpPr>
        <xdr:cNvPr id="537" name="楕円 536"/>
        <xdr:cNvSpPr/>
      </xdr:nvSpPr>
      <xdr:spPr>
        <a:xfrm>
          <a:off x="13652500" y="62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1849</xdr:rowOff>
    </xdr:from>
    <xdr:ext cx="534377" cy="259045"/>
    <xdr:sp macro="" textlink="">
      <xdr:nvSpPr>
        <xdr:cNvPr id="538" name="テキスト ボックス 537"/>
        <xdr:cNvSpPr txBox="1"/>
      </xdr:nvSpPr>
      <xdr:spPr>
        <a:xfrm>
          <a:off x="13436111" y="600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132531</xdr:rowOff>
    </xdr:from>
    <xdr:to>
      <xdr:col>67</xdr:col>
      <xdr:colOff>101600</xdr:colOff>
      <xdr:row>35</xdr:row>
      <xdr:rowOff>62681</xdr:rowOff>
    </xdr:to>
    <xdr:sp macro="" textlink="">
      <xdr:nvSpPr>
        <xdr:cNvPr id="539" name="楕円 538"/>
        <xdr:cNvSpPr/>
      </xdr:nvSpPr>
      <xdr:spPr>
        <a:xfrm>
          <a:off x="12763500" y="59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79208</xdr:rowOff>
    </xdr:from>
    <xdr:ext cx="599010" cy="259045"/>
    <xdr:sp macro="" textlink="">
      <xdr:nvSpPr>
        <xdr:cNvPr id="540" name="テキスト ボックス 539"/>
        <xdr:cNvSpPr txBox="1"/>
      </xdr:nvSpPr>
      <xdr:spPr>
        <a:xfrm>
          <a:off x="12514795" y="573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4" name="テキスト ボックス 553"/>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6" name="テキスト ボックス 555"/>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8" name="テキスト ボックス 557"/>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62" name="直線コネクタ 561"/>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63"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65"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6" name="直線コネクタ 565"/>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8"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9" name="フローチャート: 判断 568"/>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1" name="フローチャート: 判断 570"/>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2" name="テキスト ボックス 57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4" name="フローチャート: 判断 573"/>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5" name="テキスト ボックス 57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7" name="フローチャート: 判断 576"/>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8" name="テキスト ボックス 577"/>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9" name="フローチャート: 判断 578"/>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0" name="テキスト ボックス 57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7"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9" name="テキスト ボックス 588"/>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1" name="テキスト ボックス 590"/>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3" name="テキスト ボックス 592"/>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5" name="テキスト ボックス 594"/>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20" name="直線コネクタ 619"/>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21"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22" name="直線コネクタ 621"/>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23"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24" name="直線コネクタ 623"/>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39852</xdr:rowOff>
    </xdr:from>
    <xdr:to>
      <xdr:col>85</xdr:col>
      <xdr:colOff>127000</xdr:colOff>
      <xdr:row>78</xdr:row>
      <xdr:rowOff>78550</xdr:rowOff>
    </xdr:to>
    <xdr:cxnSp macro="">
      <xdr:nvCxnSpPr>
        <xdr:cNvPr id="625" name="直線コネクタ 624"/>
        <xdr:cNvCxnSpPr/>
      </xdr:nvCxnSpPr>
      <xdr:spPr>
        <a:xfrm>
          <a:off x="15481300" y="13412952"/>
          <a:ext cx="838200" cy="3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6"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7" name="フローチャート: 判断 626"/>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155817</xdr:rowOff>
    </xdr:from>
    <xdr:to>
      <xdr:col>81</xdr:col>
      <xdr:colOff>50800</xdr:colOff>
      <xdr:row>78</xdr:row>
      <xdr:rowOff>39852</xdr:rowOff>
    </xdr:to>
    <xdr:cxnSp macro="">
      <xdr:nvCxnSpPr>
        <xdr:cNvPr id="628" name="直線コネクタ 627"/>
        <xdr:cNvCxnSpPr/>
      </xdr:nvCxnSpPr>
      <xdr:spPr>
        <a:xfrm>
          <a:off x="14592300" y="13357467"/>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14720</xdr:rowOff>
    </xdr:from>
    <xdr:to>
      <xdr:col>81</xdr:col>
      <xdr:colOff>101600</xdr:colOff>
      <xdr:row>77</xdr:row>
      <xdr:rowOff>116320</xdr:rowOff>
    </xdr:to>
    <xdr:sp macro="" textlink="">
      <xdr:nvSpPr>
        <xdr:cNvPr id="629" name="フローチャート: 判断 628"/>
        <xdr:cNvSpPr/>
      </xdr:nvSpPr>
      <xdr:spPr>
        <a:xfrm>
          <a:off x="154305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132847</xdr:rowOff>
    </xdr:from>
    <xdr:ext cx="534377" cy="259045"/>
    <xdr:sp macro="" textlink="">
      <xdr:nvSpPr>
        <xdr:cNvPr id="630" name="テキスト ボックス 629"/>
        <xdr:cNvSpPr txBox="1"/>
      </xdr:nvSpPr>
      <xdr:spPr>
        <a:xfrm>
          <a:off x="15214111" y="129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150837</xdr:rowOff>
    </xdr:from>
    <xdr:to>
      <xdr:col>76</xdr:col>
      <xdr:colOff>114300</xdr:colOff>
      <xdr:row>77</xdr:row>
      <xdr:rowOff>155817</xdr:rowOff>
    </xdr:to>
    <xdr:cxnSp macro="">
      <xdr:nvCxnSpPr>
        <xdr:cNvPr id="631" name="直線コネクタ 630"/>
        <xdr:cNvCxnSpPr/>
      </xdr:nvCxnSpPr>
      <xdr:spPr>
        <a:xfrm>
          <a:off x="13703300" y="13352487"/>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11188</xdr:rowOff>
    </xdr:from>
    <xdr:to>
      <xdr:col>76</xdr:col>
      <xdr:colOff>165100</xdr:colOff>
      <xdr:row>77</xdr:row>
      <xdr:rowOff>112788</xdr:rowOff>
    </xdr:to>
    <xdr:sp macro="" textlink="">
      <xdr:nvSpPr>
        <xdr:cNvPr id="632" name="フローチャート: 判断 631"/>
        <xdr:cNvSpPr/>
      </xdr:nvSpPr>
      <xdr:spPr>
        <a:xfrm>
          <a:off x="14541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129315</xdr:rowOff>
    </xdr:from>
    <xdr:ext cx="534377" cy="259045"/>
    <xdr:sp macro="" textlink="">
      <xdr:nvSpPr>
        <xdr:cNvPr id="633" name="テキスト ボックス 632"/>
        <xdr:cNvSpPr txBox="1"/>
      </xdr:nvSpPr>
      <xdr:spPr>
        <a:xfrm>
          <a:off x="14325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133922</xdr:rowOff>
    </xdr:from>
    <xdr:to>
      <xdr:col>71</xdr:col>
      <xdr:colOff>177800</xdr:colOff>
      <xdr:row>77</xdr:row>
      <xdr:rowOff>150837</xdr:rowOff>
    </xdr:to>
    <xdr:cxnSp macro="">
      <xdr:nvCxnSpPr>
        <xdr:cNvPr id="634" name="直線コネクタ 633"/>
        <xdr:cNvCxnSpPr/>
      </xdr:nvCxnSpPr>
      <xdr:spPr>
        <a:xfrm>
          <a:off x="12814300" y="13335572"/>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23050</xdr:rowOff>
    </xdr:from>
    <xdr:to>
      <xdr:col>72</xdr:col>
      <xdr:colOff>38100</xdr:colOff>
      <xdr:row>77</xdr:row>
      <xdr:rowOff>124650</xdr:rowOff>
    </xdr:to>
    <xdr:sp macro="" textlink="">
      <xdr:nvSpPr>
        <xdr:cNvPr id="635" name="フローチャート: 判断 634"/>
        <xdr:cNvSpPr/>
      </xdr:nvSpPr>
      <xdr:spPr>
        <a:xfrm>
          <a:off x="13652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141177</xdr:rowOff>
    </xdr:from>
    <xdr:ext cx="534377" cy="259045"/>
    <xdr:sp macro="" textlink="">
      <xdr:nvSpPr>
        <xdr:cNvPr id="636" name="テキスト ボックス 635"/>
        <xdr:cNvSpPr txBox="1"/>
      </xdr:nvSpPr>
      <xdr:spPr>
        <a:xfrm>
          <a:off x="13436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23380</xdr:rowOff>
    </xdr:from>
    <xdr:to>
      <xdr:col>67</xdr:col>
      <xdr:colOff>101600</xdr:colOff>
      <xdr:row>77</xdr:row>
      <xdr:rowOff>124980</xdr:rowOff>
    </xdr:to>
    <xdr:sp macro="" textlink="">
      <xdr:nvSpPr>
        <xdr:cNvPr id="637" name="フローチャート: 判断 636"/>
        <xdr:cNvSpPr/>
      </xdr:nvSpPr>
      <xdr:spPr>
        <a:xfrm>
          <a:off x="12763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141507</xdr:rowOff>
    </xdr:from>
    <xdr:ext cx="534377" cy="259045"/>
    <xdr:sp macro="" textlink="">
      <xdr:nvSpPr>
        <xdr:cNvPr id="638" name="テキスト ボックス 637"/>
        <xdr:cNvSpPr txBox="1"/>
      </xdr:nvSpPr>
      <xdr:spPr>
        <a:xfrm>
          <a:off x="12547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27750</xdr:rowOff>
    </xdr:from>
    <xdr:to>
      <xdr:col>85</xdr:col>
      <xdr:colOff>177800</xdr:colOff>
      <xdr:row>78</xdr:row>
      <xdr:rowOff>129350</xdr:rowOff>
    </xdr:to>
    <xdr:sp macro="" textlink="">
      <xdr:nvSpPr>
        <xdr:cNvPr id="644" name="楕円 643"/>
        <xdr:cNvSpPr/>
      </xdr:nvSpPr>
      <xdr:spPr>
        <a:xfrm>
          <a:off x="16268700" y="134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6177</xdr:rowOff>
    </xdr:from>
    <xdr:ext cx="534377" cy="259045"/>
    <xdr:sp macro="" textlink="">
      <xdr:nvSpPr>
        <xdr:cNvPr id="645" name="公債費該当値テキスト"/>
        <xdr:cNvSpPr txBox="1"/>
      </xdr:nvSpPr>
      <xdr:spPr>
        <a:xfrm>
          <a:off x="16370300" y="1337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160502</xdr:rowOff>
    </xdr:from>
    <xdr:to>
      <xdr:col>81</xdr:col>
      <xdr:colOff>101600</xdr:colOff>
      <xdr:row>78</xdr:row>
      <xdr:rowOff>90652</xdr:rowOff>
    </xdr:to>
    <xdr:sp macro="" textlink="">
      <xdr:nvSpPr>
        <xdr:cNvPr id="646" name="楕円 645"/>
        <xdr:cNvSpPr/>
      </xdr:nvSpPr>
      <xdr:spPr>
        <a:xfrm>
          <a:off x="15430500" y="133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81779</xdr:rowOff>
    </xdr:from>
    <xdr:ext cx="534377" cy="259045"/>
    <xdr:sp macro="" textlink="">
      <xdr:nvSpPr>
        <xdr:cNvPr id="647" name="テキスト ボックス 646"/>
        <xdr:cNvSpPr txBox="1"/>
      </xdr:nvSpPr>
      <xdr:spPr>
        <a:xfrm>
          <a:off x="15214111" y="134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105017</xdr:rowOff>
    </xdr:from>
    <xdr:to>
      <xdr:col>76</xdr:col>
      <xdr:colOff>165100</xdr:colOff>
      <xdr:row>78</xdr:row>
      <xdr:rowOff>35167</xdr:rowOff>
    </xdr:to>
    <xdr:sp macro="" textlink="">
      <xdr:nvSpPr>
        <xdr:cNvPr id="648" name="楕円 647"/>
        <xdr:cNvSpPr/>
      </xdr:nvSpPr>
      <xdr:spPr>
        <a:xfrm>
          <a:off x="14541500" y="133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26294</xdr:rowOff>
    </xdr:from>
    <xdr:ext cx="534377" cy="259045"/>
    <xdr:sp macro="" textlink="">
      <xdr:nvSpPr>
        <xdr:cNvPr id="649" name="テキスト ボックス 648"/>
        <xdr:cNvSpPr txBox="1"/>
      </xdr:nvSpPr>
      <xdr:spPr>
        <a:xfrm>
          <a:off x="14325111" y="133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100037</xdr:rowOff>
    </xdr:from>
    <xdr:to>
      <xdr:col>72</xdr:col>
      <xdr:colOff>38100</xdr:colOff>
      <xdr:row>78</xdr:row>
      <xdr:rowOff>30187</xdr:rowOff>
    </xdr:to>
    <xdr:sp macro="" textlink="">
      <xdr:nvSpPr>
        <xdr:cNvPr id="650" name="楕円 649"/>
        <xdr:cNvSpPr/>
      </xdr:nvSpPr>
      <xdr:spPr>
        <a:xfrm>
          <a:off x="13652500" y="133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21314</xdr:rowOff>
    </xdr:from>
    <xdr:ext cx="534377" cy="259045"/>
    <xdr:sp macro="" textlink="">
      <xdr:nvSpPr>
        <xdr:cNvPr id="651" name="テキスト ボックス 650"/>
        <xdr:cNvSpPr txBox="1"/>
      </xdr:nvSpPr>
      <xdr:spPr>
        <a:xfrm>
          <a:off x="13436111" y="133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83122</xdr:rowOff>
    </xdr:from>
    <xdr:to>
      <xdr:col>67</xdr:col>
      <xdr:colOff>101600</xdr:colOff>
      <xdr:row>78</xdr:row>
      <xdr:rowOff>13272</xdr:rowOff>
    </xdr:to>
    <xdr:sp macro="" textlink="">
      <xdr:nvSpPr>
        <xdr:cNvPr id="652" name="楕円 651"/>
        <xdr:cNvSpPr/>
      </xdr:nvSpPr>
      <xdr:spPr>
        <a:xfrm>
          <a:off x="12763500" y="132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4399</xdr:rowOff>
    </xdr:from>
    <xdr:ext cx="534377" cy="259045"/>
    <xdr:sp macro="" textlink="">
      <xdr:nvSpPr>
        <xdr:cNvPr id="653" name="テキスト ボックス 652"/>
        <xdr:cNvSpPr txBox="1"/>
      </xdr:nvSpPr>
      <xdr:spPr>
        <a:xfrm>
          <a:off x="12547111" y="133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122058</xdr:rowOff>
    </xdr:from>
    <xdr:to>
      <xdr:col>85</xdr:col>
      <xdr:colOff>126364</xdr:colOff>
      <xdr:row>99</xdr:row>
      <xdr:rowOff>44233</xdr:rowOff>
    </xdr:to>
    <xdr:cxnSp macro="">
      <xdr:nvCxnSpPr>
        <xdr:cNvPr id="677" name="直線コネクタ 676"/>
        <xdr:cNvCxnSpPr/>
      </xdr:nvCxnSpPr>
      <xdr:spPr>
        <a:xfrm flipV="1">
          <a:off x="16317595" y="16752708"/>
          <a:ext cx="1269" cy="265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48060</xdr:rowOff>
    </xdr:from>
    <xdr:ext cx="378565" cy="259045"/>
    <xdr:sp macro="" textlink="">
      <xdr:nvSpPr>
        <xdr:cNvPr id="678" name="積立金最小値テキスト"/>
        <xdr:cNvSpPr txBox="1"/>
      </xdr:nvSpPr>
      <xdr:spPr>
        <a:xfrm>
          <a:off x="16370300" y="1702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44233</xdr:rowOff>
    </xdr:from>
    <xdr:to>
      <xdr:col>86</xdr:col>
      <xdr:colOff>25400</xdr:colOff>
      <xdr:row>99</xdr:row>
      <xdr:rowOff>44233</xdr:rowOff>
    </xdr:to>
    <xdr:cxnSp macro="">
      <xdr:nvCxnSpPr>
        <xdr:cNvPr id="679" name="直線コネクタ 678"/>
        <xdr:cNvCxnSpPr/>
      </xdr:nvCxnSpPr>
      <xdr:spPr>
        <a:xfrm>
          <a:off x="16230600" y="17017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68735</xdr:rowOff>
    </xdr:from>
    <xdr:ext cx="599010" cy="259045"/>
    <xdr:sp macro="" textlink="">
      <xdr:nvSpPr>
        <xdr:cNvPr id="680" name="積立金最大値テキスト"/>
        <xdr:cNvSpPr txBox="1"/>
      </xdr:nvSpPr>
      <xdr:spPr>
        <a:xfrm>
          <a:off x="16370300" y="1652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122058</xdr:rowOff>
    </xdr:from>
    <xdr:to>
      <xdr:col>86</xdr:col>
      <xdr:colOff>25400</xdr:colOff>
      <xdr:row>97</xdr:row>
      <xdr:rowOff>122058</xdr:rowOff>
    </xdr:to>
    <xdr:cxnSp macro="">
      <xdr:nvCxnSpPr>
        <xdr:cNvPr id="681" name="直線コネクタ 680"/>
        <xdr:cNvCxnSpPr/>
      </xdr:nvCxnSpPr>
      <xdr:spPr>
        <a:xfrm>
          <a:off x="16230600" y="1675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129811</xdr:rowOff>
    </xdr:from>
    <xdr:to>
      <xdr:col>85</xdr:col>
      <xdr:colOff>127000</xdr:colOff>
      <xdr:row>98</xdr:row>
      <xdr:rowOff>133604</xdr:rowOff>
    </xdr:to>
    <xdr:cxnSp macro="">
      <xdr:nvCxnSpPr>
        <xdr:cNvPr id="682" name="直線コネクタ 681"/>
        <xdr:cNvCxnSpPr/>
      </xdr:nvCxnSpPr>
      <xdr:spPr>
        <a:xfrm flipV="1">
          <a:off x="15481300" y="16760461"/>
          <a:ext cx="838200" cy="17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82556</xdr:rowOff>
    </xdr:from>
    <xdr:ext cx="534377" cy="259045"/>
    <xdr:sp macro="" textlink="">
      <xdr:nvSpPr>
        <xdr:cNvPr id="683" name="積立金平均値テキスト"/>
        <xdr:cNvSpPr txBox="1"/>
      </xdr:nvSpPr>
      <xdr:spPr>
        <a:xfrm>
          <a:off x="16370300" y="1688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104129</xdr:rowOff>
    </xdr:from>
    <xdr:to>
      <xdr:col>85</xdr:col>
      <xdr:colOff>177800</xdr:colOff>
      <xdr:row>99</xdr:row>
      <xdr:rowOff>34279</xdr:rowOff>
    </xdr:to>
    <xdr:sp macro="" textlink="">
      <xdr:nvSpPr>
        <xdr:cNvPr id="684" name="フローチャート: 判断 683"/>
        <xdr:cNvSpPr/>
      </xdr:nvSpPr>
      <xdr:spPr>
        <a:xfrm>
          <a:off x="16268700" y="1690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76882</xdr:rowOff>
    </xdr:from>
    <xdr:to>
      <xdr:col>81</xdr:col>
      <xdr:colOff>50800</xdr:colOff>
      <xdr:row>98</xdr:row>
      <xdr:rowOff>133604</xdr:rowOff>
    </xdr:to>
    <xdr:cxnSp macro="">
      <xdr:nvCxnSpPr>
        <xdr:cNvPr id="685" name="直線コネクタ 684"/>
        <xdr:cNvCxnSpPr/>
      </xdr:nvCxnSpPr>
      <xdr:spPr>
        <a:xfrm>
          <a:off x="14592300" y="16707532"/>
          <a:ext cx="889000" cy="22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135956</xdr:rowOff>
    </xdr:from>
    <xdr:to>
      <xdr:col>81</xdr:col>
      <xdr:colOff>101600</xdr:colOff>
      <xdr:row>99</xdr:row>
      <xdr:rowOff>66106</xdr:rowOff>
    </xdr:to>
    <xdr:sp macro="" textlink="">
      <xdr:nvSpPr>
        <xdr:cNvPr id="686" name="フローチャート: 判断 685"/>
        <xdr:cNvSpPr/>
      </xdr:nvSpPr>
      <xdr:spPr>
        <a:xfrm>
          <a:off x="15430500" y="1693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57233</xdr:rowOff>
    </xdr:from>
    <xdr:ext cx="534377" cy="259045"/>
    <xdr:sp macro="" textlink="">
      <xdr:nvSpPr>
        <xdr:cNvPr id="687" name="テキスト ボックス 686"/>
        <xdr:cNvSpPr txBox="1"/>
      </xdr:nvSpPr>
      <xdr:spPr>
        <a:xfrm>
          <a:off x="15214111" y="170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76882</xdr:rowOff>
    </xdr:from>
    <xdr:to>
      <xdr:col>76</xdr:col>
      <xdr:colOff>114300</xdr:colOff>
      <xdr:row>97</xdr:row>
      <xdr:rowOff>84187</xdr:rowOff>
    </xdr:to>
    <xdr:cxnSp macro="">
      <xdr:nvCxnSpPr>
        <xdr:cNvPr id="688" name="直線コネクタ 687"/>
        <xdr:cNvCxnSpPr/>
      </xdr:nvCxnSpPr>
      <xdr:spPr>
        <a:xfrm flipV="1">
          <a:off x="13703300" y="16707532"/>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127256</xdr:rowOff>
    </xdr:from>
    <xdr:to>
      <xdr:col>76</xdr:col>
      <xdr:colOff>165100</xdr:colOff>
      <xdr:row>99</xdr:row>
      <xdr:rowOff>57406</xdr:rowOff>
    </xdr:to>
    <xdr:sp macro="" textlink="">
      <xdr:nvSpPr>
        <xdr:cNvPr id="689" name="フローチャート: 判断 688"/>
        <xdr:cNvSpPr/>
      </xdr:nvSpPr>
      <xdr:spPr>
        <a:xfrm>
          <a:off x="14541500" y="1692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48533</xdr:rowOff>
    </xdr:from>
    <xdr:ext cx="534377" cy="259045"/>
    <xdr:sp macro="" textlink="">
      <xdr:nvSpPr>
        <xdr:cNvPr id="690" name="テキスト ボックス 689"/>
        <xdr:cNvSpPr txBox="1"/>
      </xdr:nvSpPr>
      <xdr:spPr>
        <a:xfrm>
          <a:off x="14325111" y="170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36979</xdr:rowOff>
    </xdr:from>
    <xdr:to>
      <xdr:col>71</xdr:col>
      <xdr:colOff>177800</xdr:colOff>
      <xdr:row>97</xdr:row>
      <xdr:rowOff>84187</xdr:rowOff>
    </xdr:to>
    <xdr:cxnSp macro="">
      <xdr:nvCxnSpPr>
        <xdr:cNvPr id="691" name="直線コネクタ 690"/>
        <xdr:cNvCxnSpPr/>
      </xdr:nvCxnSpPr>
      <xdr:spPr>
        <a:xfrm>
          <a:off x="12814300" y="15638929"/>
          <a:ext cx="889000" cy="107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123693</xdr:rowOff>
    </xdr:from>
    <xdr:to>
      <xdr:col>72</xdr:col>
      <xdr:colOff>38100</xdr:colOff>
      <xdr:row>99</xdr:row>
      <xdr:rowOff>53843</xdr:rowOff>
    </xdr:to>
    <xdr:sp macro="" textlink="">
      <xdr:nvSpPr>
        <xdr:cNvPr id="692" name="フローチャート: 判断 691"/>
        <xdr:cNvSpPr/>
      </xdr:nvSpPr>
      <xdr:spPr>
        <a:xfrm>
          <a:off x="13652500" y="1692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44970</xdr:rowOff>
    </xdr:from>
    <xdr:ext cx="534377" cy="259045"/>
    <xdr:sp macro="" textlink="">
      <xdr:nvSpPr>
        <xdr:cNvPr id="693" name="テキスト ボックス 692"/>
        <xdr:cNvSpPr txBox="1"/>
      </xdr:nvSpPr>
      <xdr:spPr>
        <a:xfrm>
          <a:off x="13436111" y="170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91480</xdr:rowOff>
    </xdr:from>
    <xdr:to>
      <xdr:col>67</xdr:col>
      <xdr:colOff>101600</xdr:colOff>
      <xdr:row>99</xdr:row>
      <xdr:rowOff>21630</xdr:rowOff>
    </xdr:to>
    <xdr:sp macro="" textlink="">
      <xdr:nvSpPr>
        <xdr:cNvPr id="694" name="フローチャート: 判断 693"/>
        <xdr:cNvSpPr/>
      </xdr:nvSpPr>
      <xdr:spPr>
        <a:xfrm>
          <a:off x="127635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12757</xdr:rowOff>
    </xdr:from>
    <xdr:ext cx="534377" cy="259045"/>
    <xdr:sp macro="" textlink="">
      <xdr:nvSpPr>
        <xdr:cNvPr id="695" name="テキスト ボックス 694"/>
        <xdr:cNvSpPr txBox="1"/>
      </xdr:nvSpPr>
      <xdr:spPr>
        <a:xfrm>
          <a:off x="12547111" y="1698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79011</xdr:rowOff>
    </xdr:from>
    <xdr:to>
      <xdr:col>85</xdr:col>
      <xdr:colOff>177800</xdr:colOff>
      <xdr:row>98</xdr:row>
      <xdr:rowOff>9161</xdr:rowOff>
    </xdr:to>
    <xdr:sp macro="" textlink="">
      <xdr:nvSpPr>
        <xdr:cNvPr id="701" name="楕円 700"/>
        <xdr:cNvSpPr/>
      </xdr:nvSpPr>
      <xdr:spPr>
        <a:xfrm>
          <a:off x="16268700" y="167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24285</xdr:rowOff>
    </xdr:from>
    <xdr:ext cx="599010" cy="259045"/>
    <xdr:sp macro="" textlink="">
      <xdr:nvSpPr>
        <xdr:cNvPr id="702" name="積立金該当値テキスト"/>
        <xdr:cNvSpPr txBox="1"/>
      </xdr:nvSpPr>
      <xdr:spPr>
        <a:xfrm>
          <a:off x="16370300" y="166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82804</xdr:rowOff>
    </xdr:from>
    <xdr:to>
      <xdr:col>81</xdr:col>
      <xdr:colOff>101600</xdr:colOff>
      <xdr:row>99</xdr:row>
      <xdr:rowOff>12954</xdr:rowOff>
    </xdr:to>
    <xdr:sp macro="" textlink="">
      <xdr:nvSpPr>
        <xdr:cNvPr id="703" name="楕円 702"/>
        <xdr:cNvSpPr/>
      </xdr:nvSpPr>
      <xdr:spPr>
        <a:xfrm>
          <a:off x="15430500" y="168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29481</xdr:rowOff>
    </xdr:from>
    <xdr:ext cx="534377" cy="259045"/>
    <xdr:sp macro="" textlink="">
      <xdr:nvSpPr>
        <xdr:cNvPr id="704" name="テキスト ボックス 703"/>
        <xdr:cNvSpPr txBox="1"/>
      </xdr:nvSpPr>
      <xdr:spPr>
        <a:xfrm>
          <a:off x="15214111" y="166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26082</xdr:rowOff>
    </xdr:from>
    <xdr:to>
      <xdr:col>76</xdr:col>
      <xdr:colOff>165100</xdr:colOff>
      <xdr:row>97</xdr:row>
      <xdr:rowOff>127682</xdr:rowOff>
    </xdr:to>
    <xdr:sp macro="" textlink="">
      <xdr:nvSpPr>
        <xdr:cNvPr id="705" name="楕円 704"/>
        <xdr:cNvSpPr/>
      </xdr:nvSpPr>
      <xdr:spPr>
        <a:xfrm>
          <a:off x="14541500" y="166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144209</xdr:rowOff>
    </xdr:from>
    <xdr:ext cx="599010" cy="259045"/>
    <xdr:sp macro="" textlink="">
      <xdr:nvSpPr>
        <xdr:cNvPr id="706" name="テキスト ボックス 705"/>
        <xdr:cNvSpPr txBox="1"/>
      </xdr:nvSpPr>
      <xdr:spPr>
        <a:xfrm>
          <a:off x="14292795" y="1643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33387</xdr:rowOff>
    </xdr:from>
    <xdr:to>
      <xdr:col>72</xdr:col>
      <xdr:colOff>38100</xdr:colOff>
      <xdr:row>97</xdr:row>
      <xdr:rowOff>134987</xdr:rowOff>
    </xdr:to>
    <xdr:sp macro="" textlink="">
      <xdr:nvSpPr>
        <xdr:cNvPr id="707" name="楕円 706"/>
        <xdr:cNvSpPr/>
      </xdr:nvSpPr>
      <xdr:spPr>
        <a:xfrm>
          <a:off x="13652500" y="166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151514</xdr:rowOff>
    </xdr:from>
    <xdr:ext cx="599010" cy="259045"/>
    <xdr:sp macro="" textlink="">
      <xdr:nvSpPr>
        <xdr:cNvPr id="708" name="テキスト ボックス 707"/>
        <xdr:cNvSpPr txBox="1"/>
      </xdr:nvSpPr>
      <xdr:spPr>
        <a:xfrm>
          <a:off x="13403795" y="1643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157629</xdr:rowOff>
    </xdr:from>
    <xdr:to>
      <xdr:col>67</xdr:col>
      <xdr:colOff>101600</xdr:colOff>
      <xdr:row>91</xdr:row>
      <xdr:rowOff>87779</xdr:rowOff>
    </xdr:to>
    <xdr:sp macro="" textlink="">
      <xdr:nvSpPr>
        <xdr:cNvPr id="709" name="楕円 708"/>
        <xdr:cNvSpPr/>
      </xdr:nvSpPr>
      <xdr:spPr>
        <a:xfrm>
          <a:off x="12763500" y="155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104306</xdr:rowOff>
    </xdr:from>
    <xdr:ext cx="599010" cy="259045"/>
    <xdr:sp macro="" textlink="">
      <xdr:nvSpPr>
        <xdr:cNvPr id="710" name="テキスト ボックス 709"/>
        <xdr:cNvSpPr txBox="1"/>
      </xdr:nvSpPr>
      <xdr:spPr>
        <a:xfrm>
          <a:off x="12514795" y="153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32" name="直線コネクタ 731"/>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5"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6" name="直線コネクタ 735"/>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8"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9" name="フローチャート: 判断 738"/>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130945</xdr:rowOff>
    </xdr:from>
    <xdr:to>
      <xdr:col>111</xdr:col>
      <xdr:colOff>177800</xdr:colOff>
      <xdr:row>38</xdr:row>
      <xdr:rowOff>139700</xdr:rowOff>
    </xdr:to>
    <xdr:cxnSp macro="">
      <xdr:nvCxnSpPr>
        <xdr:cNvPr id="740" name="直線コネクタ 739"/>
        <xdr:cNvCxnSpPr/>
      </xdr:nvCxnSpPr>
      <xdr:spPr>
        <a:xfrm>
          <a:off x="20434300" y="6646045"/>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23795</xdr:rowOff>
    </xdr:from>
    <xdr:to>
      <xdr:col>112</xdr:col>
      <xdr:colOff>38100</xdr:colOff>
      <xdr:row>38</xdr:row>
      <xdr:rowOff>125395</xdr:rowOff>
    </xdr:to>
    <xdr:sp macro="" textlink="">
      <xdr:nvSpPr>
        <xdr:cNvPr id="741" name="フローチャート: 判断 740"/>
        <xdr:cNvSpPr/>
      </xdr:nvSpPr>
      <xdr:spPr>
        <a:xfrm>
          <a:off x="21272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141922</xdr:rowOff>
    </xdr:from>
    <xdr:ext cx="469744" cy="259045"/>
    <xdr:sp macro="" textlink="">
      <xdr:nvSpPr>
        <xdr:cNvPr id="742" name="テキスト ボックス 741"/>
        <xdr:cNvSpPr txBox="1"/>
      </xdr:nvSpPr>
      <xdr:spPr>
        <a:xfrm>
          <a:off x="21088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130945</xdr:rowOff>
    </xdr:from>
    <xdr:to>
      <xdr:col>107</xdr:col>
      <xdr:colOff>50800</xdr:colOff>
      <xdr:row>38</xdr:row>
      <xdr:rowOff>139700</xdr:rowOff>
    </xdr:to>
    <xdr:cxnSp macro="">
      <xdr:nvCxnSpPr>
        <xdr:cNvPr id="743" name="直線コネクタ 742"/>
        <xdr:cNvCxnSpPr/>
      </xdr:nvCxnSpPr>
      <xdr:spPr>
        <a:xfrm flipV="1">
          <a:off x="19545300" y="6646045"/>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19611</xdr:rowOff>
    </xdr:from>
    <xdr:to>
      <xdr:col>107</xdr:col>
      <xdr:colOff>101600</xdr:colOff>
      <xdr:row>38</xdr:row>
      <xdr:rowOff>121211</xdr:rowOff>
    </xdr:to>
    <xdr:sp macro="" textlink="">
      <xdr:nvSpPr>
        <xdr:cNvPr id="744" name="フローチャート: 判断 743"/>
        <xdr:cNvSpPr/>
      </xdr:nvSpPr>
      <xdr:spPr>
        <a:xfrm>
          <a:off x="20383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137738</xdr:rowOff>
    </xdr:from>
    <xdr:ext cx="469744" cy="259045"/>
    <xdr:sp macro="" textlink="">
      <xdr:nvSpPr>
        <xdr:cNvPr id="745" name="テキスト ボックス 744"/>
        <xdr:cNvSpPr txBox="1"/>
      </xdr:nvSpPr>
      <xdr:spPr>
        <a:xfrm>
          <a:off x="20199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24252</xdr:rowOff>
    </xdr:from>
    <xdr:to>
      <xdr:col>102</xdr:col>
      <xdr:colOff>165100</xdr:colOff>
      <xdr:row>38</xdr:row>
      <xdr:rowOff>125852</xdr:rowOff>
    </xdr:to>
    <xdr:sp macro="" textlink="">
      <xdr:nvSpPr>
        <xdr:cNvPr id="747" name="フローチャート: 判断 746"/>
        <xdr:cNvSpPr/>
      </xdr:nvSpPr>
      <xdr:spPr>
        <a:xfrm>
          <a:off x="19494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142379</xdr:rowOff>
    </xdr:from>
    <xdr:ext cx="469744" cy="259045"/>
    <xdr:sp macro="" textlink="">
      <xdr:nvSpPr>
        <xdr:cNvPr id="748" name="テキスト ボックス 747"/>
        <xdr:cNvSpPr txBox="1"/>
      </xdr:nvSpPr>
      <xdr:spPr>
        <a:xfrm>
          <a:off x="19310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27041</xdr:rowOff>
    </xdr:from>
    <xdr:to>
      <xdr:col>98</xdr:col>
      <xdr:colOff>38100</xdr:colOff>
      <xdr:row>38</xdr:row>
      <xdr:rowOff>128641</xdr:rowOff>
    </xdr:to>
    <xdr:sp macro="" textlink="">
      <xdr:nvSpPr>
        <xdr:cNvPr id="749" name="フローチャート: 判断 748"/>
        <xdr:cNvSpPr/>
      </xdr:nvSpPr>
      <xdr:spPr>
        <a:xfrm>
          <a:off x="18605500" y="654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145168</xdr:rowOff>
    </xdr:from>
    <xdr:ext cx="469744" cy="259045"/>
    <xdr:sp macro="" textlink="">
      <xdr:nvSpPr>
        <xdr:cNvPr id="750" name="テキスト ボックス 749"/>
        <xdr:cNvSpPr txBox="1"/>
      </xdr:nvSpPr>
      <xdr:spPr>
        <a:xfrm>
          <a:off x="18421428" y="631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80145</xdr:rowOff>
    </xdr:from>
    <xdr:to>
      <xdr:col>107</xdr:col>
      <xdr:colOff>101600</xdr:colOff>
      <xdr:row>39</xdr:row>
      <xdr:rowOff>10295</xdr:rowOff>
    </xdr:to>
    <xdr:sp macro="" textlink="">
      <xdr:nvSpPr>
        <xdr:cNvPr id="760" name="楕円 759"/>
        <xdr:cNvSpPr/>
      </xdr:nvSpPr>
      <xdr:spPr>
        <a:xfrm>
          <a:off x="20383500" y="6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1422</xdr:rowOff>
    </xdr:from>
    <xdr:ext cx="378565" cy="259045"/>
    <xdr:sp macro="" textlink="">
      <xdr:nvSpPr>
        <xdr:cNvPr id="761" name="テキスト ボックス 760"/>
        <xdr:cNvSpPr txBox="1"/>
      </xdr:nvSpPr>
      <xdr:spPr>
        <a:xfrm>
          <a:off x="20245017" y="668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91" name="直線コネクタ 790"/>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4"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5" name="直線コネクタ 794"/>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40390</xdr:rowOff>
    </xdr:from>
    <xdr:to>
      <xdr:col>116</xdr:col>
      <xdr:colOff>63500</xdr:colOff>
      <xdr:row>59</xdr:row>
      <xdr:rowOff>48815</xdr:rowOff>
    </xdr:to>
    <xdr:cxnSp macro="">
      <xdr:nvCxnSpPr>
        <xdr:cNvPr id="796" name="直線コネクタ 795"/>
        <xdr:cNvCxnSpPr/>
      </xdr:nvCxnSpPr>
      <xdr:spPr>
        <a:xfrm flipV="1">
          <a:off x="21323300" y="10155940"/>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7"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8" name="フローチャート: 判断 797"/>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168177</xdr:rowOff>
    </xdr:from>
    <xdr:to>
      <xdr:col>111</xdr:col>
      <xdr:colOff>177800</xdr:colOff>
      <xdr:row>59</xdr:row>
      <xdr:rowOff>48815</xdr:rowOff>
    </xdr:to>
    <xdr:cxnSp macro="">
      <xdr:nvCxnSpPr>
        <xdr:cNvPr id="799" name="直線コネクタ 798"/>
        <xdr:cNvCxnSpPr/>
      </xdr:nvCxnSpPr>
      <xdr:spPr>
        <a:xfrm>
          <a:off x="20434300" y="10112277"/>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142784</xdr:rowOff>
    </xdr:from>
    <xdr:to>
      <xdr:col>112</xdr:col>
      <xdr:colOff>38100</xdr:colOff>
      <xdr:row>59</xdr:row>
      <xdr:rowOff>72934</xdr:rowOff>
    </xdr:to>
    <xdr:sp macro="" textlink="">
      <xdr:nvSpPr>
        <xdr:cNvPr id="800" name="フローチャート: 判断 799"/>
        <xdr:cNvSpPr/>
      </xdr:nvSpPr>
      <xdr:spPr>
        <a:xfrm>
          <a:off x="21272500" y="100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89461</xdr:rowOff>
    </xdr:from>
    <xdr:ext cx="469744" cy="259045"/>
    <xdr:sp macro="" textlink="">
      <xdr:nvSpPr>
        <xdr:cNvPr id="801" name="テキスト ボックス 800"/>
        <xdr:cNvSpPr txBox="1"/>
      </xdr:nvSpPr>
      <xdr:spPr>
        <a:xfrm>
          <a:off x="21088428" y="98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168177</xdr:rowOff>
    </xdr:from>
    <xdr:to>
      <xdr:col>107</xdr:col>
      <xdr:colOff>50800</xdr:colOff>
      <xdr:row>59</xdr:row>
      <xdr:rowOff>809</xdr:rowOff>
    </xdr:to>
    <xdr:cxnSp macro="">
      <xdr:nvCxnSpPr>
        <xdr:cNvPr id="802" name="直線コネクタ 801"/>
        <xdr:cNvCxnSpPr/>
      </xdr:nvCxnSpPr>
      <xdr:spPr>
        <a:xfrm flipV="1">
          <a:off x="19545300" y="10112277"/>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114602</xdr:rowOff>
    </xdr:from>
    <xdr:to>
      <xdr:col>107</xdr:col>
      <xdr:colOff>101600</xdr:colOff>
      <xdr:row>59</xdr:row>
      <xdr:rowOff>44752</xdr:rowOff>
    </xdr:to>
    <xdr:sp macro="" textlink="">
      <xdr:nvSpPr>
        <xdr:cNvPr id="803" name="フローチャート: 判断 802"/>
        <xdr:cNvSpPr/>
      </xdr:nvSpPr>
      <xdr:spPr>
        <a:xfrm>
          <a:off x="20383500" y="1005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61279</xdr:rowOff>
    </xdr:from>
    <xdr:ext cx="469744" cy="259045"/>
    <xdr:sp macro="" textlink="">
      <xdr:nvSpPr>
        <xdr:cNvPr id="804" name="テキスト ボックス 803"/>
        <xdr:cNvSpPr txBox="1"/>
      </xdr:nvSpPr>
      <xdr:spPr>
        <a:xfrm>
          <a:off x="20199428" y="983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88395</xdr:rowOff>
    </xdr:from>
    <xdr:to>
      <xdr:col>102</xdr:col>
      <xdr:colOff>114300</xdr:colOff>
      <xdr:row>59</xdr:row>
      <xdr:rowOff>809</xdr:rowOff>
    </xdr:to>
    <xdr:cxnSp macro="">
      <xdr:nvCxnSpPr>
        <xdr:cNvPr id="805" name="直線コネクタ 804"/>
        <xdr:cNvCxnSpPr/>
      </xdr:nvCxnSpPr>
      <xdr:spPr>
        <a:xfrm>
          <a:off x="18656300" y="10032495"/>
          <a:ext cx="889000" cy="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136644</xdr:rowOff>
    </xdr:from>
    <xdr:to>
      <xdr:col>102</xdr:col>
      <xdr:colOff>165100</xdr:colOff>
      <xdr:row>59</xdr:row>
      <xdr:rowOff>66794</xdr:rowOff>
    </xdr:to>
    <xdr:sp macro="" textlink="">
      <xdr:nvSpPr>
        <xdr:cNvPr id="806" name="フローチャート: 判断 805"/>
        <xdr:cNvSpPr/>
      </xdr:nvSpPr>
      <xdr:spPr>
        <a:xfrm>
          <a:off x="19494500" y="100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57921</xdr:rowOff>
    </xdr:from>
    <xdr:ext cx="469744" cy="259045"/>
    <xdr:sp macro="" textlink="">
      <xdr:nvSpPr>
        <xdr:cNvPr id="807" name="テキスト ボックス 806"/>
        <xdr:cNvSpPr txBox="1"/>
      </xdr:nvSpPr>
      <xdr:spPr>
        <a:xfrm>
          <a:off x="19310428" y="10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118357</xdr:rowOff>
    </xdr:from>
    <xdr:to>
      <xdr:col>98</xdr:col>
      <xdr:colOff>38100</xdr:colOff>
      <xdr:row>59</xdr:row>
      <xdr:rowOff>48507</xdr:rowOff>
    </xdr:to>
    <xdr:sp macro="" textlink="">
      <xdr:nvSpPr>
        <xdr:cNvPr id="808" name="フローチャート: 判断 807"/>
        <xdr:cNvSpPr/>
      </xdr:nvSpPr>
      <xdr:spPr>
        <a:xfrm>
          <a:off x="18605500" y="100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39634</xdr:rowOff>
    </xdr:from>
    <xdr:ext cx="469744" cy="259045"/>
    <xdr:sp macro="" textlink="">
      <xdr:nvSpPr>
        <xdr:cNvPr id="809" name="テキスト ボックス 808"/>
        <xdr:cNvSpPr txBox="1"/>
      </xdr:nvSpPr>
      <xdr:spPr>
        <a:xfrm>
          <a:off x="18421428" y="101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161040</xdr:rowOff>
    </xdr:from>
    <xdr:to>
      <xdr:col>116</xdr:col>
      <xdr:colOff>114300</xdr:colOff>
      <xdr:row>59</xdr:row>
      <xdr:rowOff>91190</xdr:rowOff>
    </xdr:to>
    <xdr:sp macro="" textlink="">
      <xdr:nvSpPr>
        <xdr:cNvPr id="815" name="楕円 814"/>
        <xdr:cNvSpPr/>
      </xdr:nvSpPr>
      <xdr:spPr>
        <a:xfrm>
          <a:off x="22110700" y="101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75967</xdr:rowOff>
    </xdr:from>
    <xdr:ext cx="469744" cy="259045"/>
    <xdr:sp macro="" textlink="">
      <xdr:nvSpPr>
        <xdr:cNvPr id="816" name="貸付金該当値テキスト"/>
        <xdr:cNvSpPr txBox="1"/>
      </xdr:nvSpPr>
      <xdr:spPr>
        <a:xfrm>
          <a:off x="22212300" y="1002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169465</xdr:rowOff>
    </xdr:from>
    <xdr:to>
      <xdr:col>112</xdr:col>
      <xdr:colOff>38100</xdr:colOff>
      <xdr:row>59</xdr:row>
      <xdr:rowOff>99615</xdr:rowOff>
    </xdr:to>
    <xdr:sp macro="" textlink="">
      <xdr:nvSpPr>
        <xdr:cNvPr id="817" name="楕円 816"/>
        <xdr:cNvSpPr/>
      </xdr:nvSpPr>
      <xdr:spPr>
        <a:xfrm>
          <a:off x="21272500" y="101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90742</xdr:rowOff>
    </xdr:from>
    <xdr:ext cx="469744" cy="259045"/>
    <xdr:sp macro="" textlink="">
      <xdr:nvSpPr>
        <xdr:cNvPr id="818" name="テキスト ボックス 817"/>
        <xdr:cNvSpPr txBox="1"/>
      </xdr:nvSpPr>
      <xdr:spPr>
        <a:xfrm>
          <a:off x="21088428" y="1020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117377</xdr:rowOff>
    </xdr:from>
    <xdr:to>
      <xdr:col>107</xdr:col>
      <xdr:colOff>101600</xdr:colOff>
      <xdr:row>59</xdr:row>
      <xdr:rowOff>47527</xdr:rowOff>
    </xdr:to>
    <xdr:sp macro="" textlink="">
      <xdr:nvSpPr>
        <xdr:cNvPr id="819" name="楕円 818"/>
        <xdr:cNvSpPr/>
      </xdr:nvSpPr>
      <xdr:spPr>
        <a:xfrm>
          <a:off x="20383500" y="1006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38654</xdr:rowOff>
    </xdr:from>
    <xdr:ext cx="469744" cy="259045"/>
    <xdr:sp macro="" textlink="">
      <xdr:nvSpPr>
        <xdr:cNvPr id="820" name="テキスト ボックス 819"/>
        <xdr:cNvSpPr txBox="1"/>
      </xdr:nvSpPr>
      <xdr:spPr>
        <a:xfrm>
          <a:off x="20199428" y="1015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121459</xdr:rowOff>
    </xdr:from>
    <xdr:to>
      <xdr:col>102</xdr:col>
      <xdr:colOff>165100</xdr:colOff>
      <xdr:row>59</xdr:row>
      <xdr:rowOff>51609</xdr:rowOff>
    </xdr:to>
    <xdr:sp macro="" textlink="">
      <xdr:nvSpPr>
        <xdr:cNvPr id="821" name="楕円 820"/>
        <xdr:cNvSpPr/>
      </xdr:nvSpPr>
      <xdr:spPr>
        <a:xfrm>
          <a:off x="19494500" y="100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68136</xdr:rowOff>
    </xdr:from>
    <xdr:ext cx="469744" cy="259045"/>
    <xdr:sp macro="" textlink="">
      <xdr:nvSpPr>
        <xdr:cNvPr id="822" name="テキスト ボックス 821"/>
        <xdr:cNvSpPr txBox="1"/>
      </xdr:nvSpPr>
      <xdr:spPr>
        <a:xfrm>
          <a:off x="19310428" y="984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37595</xdr:rowOff>
    </xdr:from>
    <xdr:to>
      <xdr:col>98</xdr:col>
      <xdr:colOff>38100</xdr:colOff>
      <xdr:row>58</xdr:row>
      <xdr:rowOff>139195</xdr:rowOff>
    </xdr:to>
    <xdr:sp macro="" textlink="">
      <xdr:nvSpPr>
        <xdr:cNvPr id="823" name="楕円 822"/>
        <xdr:cNvSpPr/>
      </xdr:nvSpPr>
      <xdr:spPr>
        <a:xfrm>
          <a:off x="18605500" y="998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155722</xdr:rowOff>
    </xdr:from>
    <xdr:ext cx="469744" cy="259045"/>
    <xdr:sp macro="" textlink="">
      <xdr:nvSpPr>
        <xdr:cNvPr id="824" name="テキスト ボックス 823"/>
        <xdr:cNvSpPr txBox="1"/>
      </xdr:nvSpPr>
      <xdr:spPr>
        <a:xfrm>
          <a:off x="18421428" y="975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51" name="直線コネクタ 850"/>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52"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53" name="直線コネクタ 852"/>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4"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5" name="直線コネクタ 854"/>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149644</xdr:rowOff>
    </xdr:from>
    <xdr:to>
      <xdr:col>116</xdr:col>
      <xdr:colOff>63500</xdr:colOff>
      <xdr:row>75</xdr:row>
      <xdr:rowOff>8386</xdr:rowOff>
    </xdr:to>
    <xdr:cxnSp macro="">
      <xdr:nvCxnSpPr>
        <xdr:cNvPr id="856" name="直線コネクタ 855"/>
        <xdr:cNvCxnSpPr/>
      </xdr:nvCxnSpPr>
      <xdr:spPr>
        <a:xfrm>
          <a:off x="21323300" y="12836944"/>
          <a:ext cx="838200" cy="3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7" name="繰出金平均値テキスト"/>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8" name="フローチャート: 判断 857"/>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149644</xdr:rowOff>
    </xdr:from>
    <xdr:to>
      <xdr:col>111</xdr:col>
      <xdr:colOff>177800</xdr:colOff>
      <xdr:row>75</xdr:row>
      <xdr:rowOff>40618</xdr:rowOff>
    </xdr:to>
    <xdr:cxnSp macro="">
      <xdr:nvCxnSpPr>
        <xdr:cNvPr id="859" name="直線コネクタ 858"/>
        <xdr:cNvCxnSpPr/>
      </xdr:nvCxnSpPr>
      <xdr:spPr>
        <a:xfrm flipV="1">
          <a:off x="20434300" y="12836944"/>
          <a:ext cx="889000" cy="6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144973</xdr:rowOff>
    </xdr:from>
    <xdr:to>
      <xdr:col>112</xdr:col>
      <xdr:colOff>38100</xdr:colOff>
      <xdr:row>76</xdr:row>
      <xdr:rowOff>75123</xdr:rowOff>
    </xdr:to>
    <xdr:sp macro="" textlink="">
      <xdr:nvSpPr>
        <xdr:cNvPr id="860" name="フローチャート: 判断 859"/>
        <xdr:cNvSpPr/>
      </xdr:nvSpPr>
      <xdr:spPr>
        <a:xfrm>
          <a:off x="21272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66250</xdr:rowOff>
    </xdr:from>
    <xdr:ext cx="534377" cy="259045"/>
    <xdr:sp macro="" textlink="">
      <xdr:nvSpPr>
        <xdr:cNvPr id="861" name="テキスト ボックス 860"/>
        <xdr:cNvSpPr txBox="1"/>
      </xdr:nvSpPr>
      <xdr:spPr>
        <a:xfrm>
          <a:off x="21056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40618</xdr:rowOff>
    </xdr:from>
    <xdr:to>
      <xdr:col>107</xdr:col>
      <xdr:colOff>50800</xdr:colOff>
      <xdr:row>75</xdr:row>
      <xdr:rowOff>55363</xdr:rowOff>
    </xdr:to>
    <xdr:cxnSp macro="">
      <xdr:nvCxnSpPr>
        <xdr:cNvPr id="862" name="直線コネクタ 861"/>
        <xdr:cNvCxnSpPr/>
      </xdr:nvCxnSpPr>
      <xdr:spPr>
        <a:xfrm flipV="1">
          <a:off x="19545300" y="12899368"/>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130342</xdr:rowOff>
    </xdr:from>
    <xdr:to>
      <xdr:col>107</xdr:col>
      <xdr:colOff>101600</xdr:colOff>
      <xdr:row>76</xdr:row>
      <xdr:rowOff>60492</xdr:rowOff>
    </xdr:to>
    <xdr:sp macro="" textlink="">
      <xdr:nvSpPr>
        <xdr:cNvPr id="863" name="フローチャート: 判断 862"/>
        <xdr:cNvSpPr/>
      </xdr:nvSpPr>
      <xdr:spPr>
        <a:xfrm>
          <a:off x="20383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51619</xdr:rowOff>
    </xdr:from>
    <xdr:ext cx="534377" cy="259045"/>
    <xdr:sp macro="" textlink="">
      <xdr:nvSpPr>
        <xdr:cNvPr id="864" name="テキスト ボックス 863"/>
        <xdr:cNvSpPr txBox="1"/>
      </xdr:nvSpPr>
      <xdr:spPr>
        <a:xfrm>
          <a:off x="20167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5659</xdr:rowOff>
    </xdr:from>
    <xdr:to>
      <xdr:col>102</xdr:col>
      <xdr:colOff>114300</xdr:colOff>
      <xdr:row>75</xdr:row>
      <xdr:rowOff>55363</xdr:rowOff>
    </xdr:to>
    <xdr:cxnSp macro="">
      <xdr:nvCxnSpPr>
        <xdr:cNvPr id="865" name="直線コネクタ 864"/>
        <xdr:cNvCxnSpPr/>
      </xdr:nvCxnSpPr>
      <xdr:spPr>
        <a:xfrm>
          <a:off x="18656300" y="12350059"/>
          <a:ext cx="889000" cy="5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127778</xdr:rowOff>
    </xdr:from>
    <xdr:to>
      <xdr:col>102</xdr:col>
      <xdr:colOff>165100</xdr:colOff>
      <xdr:row>76</xdr:row>
      <xdr:rowOff>57928</xdr:rowOff>
    </xdr:to>
    <xdr:sp macro="" textlink="">
      <xdr:nvSpPr>
        <xdr:cNvPr id="866" name="フローチャート: 判断 865"/>
        <xdr:cNvSpPr/>
      </xdr:nvSpPr>
      <xdr:spPr>
        <a:xfrm>
          <a:off x="19494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49055</xdr:rowOff>
    </xdr:from>
    <xdr:ext cx="534377" cy="259045"/>
    <xdr:sp macro="" textlink="">
      <xdr:nvSpPr>
        <xdr:cNvPr id="867" name="テキスト ボックス 866"/>
        <xdr:cNvSpPr txBox="1"/>
      </xdr:nvSpPr>
      <xdr:spPr>
        <a:xfrm>
          <a:off x="19278111" y="13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89994</xdr:rowOff>
    </xdr:from>
    <xdr:to>
      <xdr:col>98</xdr:col>
      <xdr:colOff>38100</xdr:colOff>
      <xdr:row>76</xdr:row>
      <xdr:rowOff>20145</xdr:rowOff>
    </xdr:to>
    <xdr:sp macro="" textlink="">
      <xdr:nvSpPr>
        <xdr:cNvPr id="868" name="フローチャート: 判断 867"/>
        <xdr:cNvSpPr/>
      </xdr:nvSpPr>
      <xdr:spPr>
        <a:xfrm>
          <a:off x="18605500" y="129487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11272</xdr:rowOff>
    </xdr:from>
    <xdr:ext cx="534377" cy="259045"/>
    <xdr:sp macro="" textlink="">
      <xdr:nvSpPr>
        <xdr:cNvPr id="869" name="テキスト ボックス 868"/>
        <xdr:cNvSpPr txBox="1"/>
      </xdr:nvSpPr>
      <xdr:spPr>
        <a:xfrm>
          <a:off x="18389111" y="130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129036</xdr:rowOff>
    </xdr:from>
    <xdr:to>
      <xdr:col>116</xdr:col>
      <xdr:colOff>114300</xdr:colOff>
      <xdr:row>75</xdr:row>
      <xdr:rowOff>59186</xdr:rowOff>
    </xdr:to>
    <xdr:sp macro="" textlink="">
      <xdr:nvSpPr>
        <xdr:cNvPr id="875" name="楕円 874"/>
        <xdr:cNvSpPr/>
      </xdr:nvSpPr>
      <xdr:spPr>
        <a:xfrm>
          <a:off x="22110700" y="128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151913</xdr:rowOff>
    </xdr:from>
    <xdr:ext cx="534377" cy="259045"/>
    <xdr:sp macro="" textlink="">
      <xdr:nvSpPr>
        <xdr:cNvPr id="876" name="繰出金該当値テキスト"/>
        <xdr:cNvSpPr txBox="1"/>
      </xdr:nvSpPr>
      <xdr:spPr>
        <a:xfrm>
          <a:off x="22212300" y="126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98844</xdr:rowOff>
    </xdr:from>
    <xdr:to>
      <xdr:col>112</xdr:col>
      <xdr:colOff>38100</xdr:colOff>
      <xdr:row>75</xdr:row>
      <xdr:rowOff>28994</xdr:rowOff>
    </xdr:to>
    <xdr:sp macro="" textlink="">
      <xdr:nvSpPr>
        <xdr:cNvPr id="877" name="楕円 876"/>
        <xdr:cNvSpPr/>
      </xdr:nvSpPr>
      <xdr:spPr>
        <a:xfrm>
          <a:off x="21272500" y="127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45521</xdr:rowOff>
    </xdr:from>
    <xdr:ext cx="534377" cy="259045"/>
    <xdr:sp macro="" textlink="">
      <xdr:nvSpPr>
        <xdr:cNvPr id="878" name="テキスト ボックス 877"/>
        <xdr:cNvSpPr txBox="1"/>
      </xdr:nvSpPr>
      <xdr:spPr>
        <a:xfrm>
          <a:off x="21056111" y="125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161268</xdr:rowOff>
    </xdr:from>
    <xdr:to>
      <xdr:col>107</xdr:col>
      <xdr:colOff>101600</xdr:colOff>
      <xdr:row>75</xdr:row>
      <xdr:rowOff>91418</xdr:rowOff>
    </xdr:to>
    <xdr:sp macro="" textlink="">
      <xdr:nvSpPr>
        <xdr:cNvPr id="879" name="楕円 878"/>
        <xdr:cNvSpPr/>
      </xdr:nvSpPr>
      <xdr:spPr>
        <a:xfrm>
          <a:off x="20383500" y="128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107945</xdr:rowOff>
    </xdr:from>
    <xdr:ext cx="534377" cy="259045"/>
    <xdr:sp macro="" textlink="">
      <xdr:nvSpPr>
        <xdr:cNvPr id="880" name="テキスト ボックス 879"/>
        <xdr:cNvSpPr txBox="1"/>
      </xdr:nvSpPr>
      <xdr:spPr>
        <a:xfrm>
          <a:off x="20167111" y="1262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4563</xdr:rowOff>
    </xdr:from>
    <xdr:to>
      <xdr:col>102</xdr:col>
      <xdr:colOff>165100</xdr:colOff>
      <xdr:row>75</xdr:row>
      <xdr:rowOff>106163</xdr:rowOff>
    </xdr:to>
    <xdr:sp macro="" textlink="">
      <xdr:nvSpPr>
        <xdr:cNvPr id="881" name="楕円 880"/>
        <xdr:cNvSpPr/>
      </xdr:nvSpPr>
      <xdr:spPr>
        <a:xfrm>
          <a:off x="19494500" y="128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122690</xdr:rowOff>
    </xdr:from>
    <xdr:ext cx="534377" cy="259045"/>
    <xdr:sp macro="" textlink="">
      <xdr:nvSpPr>
        <xdr:cNvPr id="882" name="テキスト ボックス 881"/>
        <xdr:cNvSpPr txBox="1"/>
      </xdr:nvSpPr>
      <xdr:spPr>
        <a:xfrm>
          <a:off x="19278111" y="1263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126309</xdr:rowOff>
    </xdr:from>
    <xdr:to>
      <xdr:col>98</xdr:col>
      <xdr:colOff>38100</xdr:colOff>
      <xdr:row>72</xdr:row>
      <xdr:rowOff>56459</xdr:rowOff>
    </xdr:to>
    <xdr:sp macro="" textlink="">
      <xdr:nvSpPr>
        <xdr:cNvPr id="883" name="楕円 882"/>
        <xdr:cNvSpPr/>
      </xdr:nvSpPr>
      <xdr:spPr>
        <a:xfrm>
          <a:off x="18605500" y="122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72986</xdr:rowOff>
    </xdr:from>
    <xdr:ext cx="534377" cy="259045"/>
    <xdr:sp macro="" textlink="">
      <xdr:nvSpPr>
        <xdr:cNvPr id="884" name="テキスト ボックス 883"/>
        <xdr:cNvSpPr txBox="1"/>
      </xdr:nvSpPr>
      <xdr:spPr>
        <a:xfrm>
          <a:off x="18389111" y="120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1,361</a:t>
          </a:r>
          <a:r>
            <a:rPr kumimoji="1" lang="ja-JP" altLang="en-US" sz="1300">
              <a:latin typeface="ＭＳ Ｐゴシック" panose="020B0600070205080204" pitchFamily="50" charset="-128"/>
              <a:ea typeface="ＭＳ Ｐゴシック" panose="020B0600070205080204" pitchFamily="50" charset="-128"/>
            </a:rPr>
            <a:t>千円となっており、対前年度比</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千円増となった。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普通建設事業費については、東日本大震災関連の復旧・復興事業の事業進捗により対前年比で減額となり、類似団体平均値と同水準となった。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補助費等については、復興交付金の返還に伴う増である。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物件費や維持補修費については、対前年比増となっているので、施設等の更新・統廃合・長寿命化等を計画的に実施し、財政負担を軽減・平準化に努め、事業費の削減に努めていく。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15,073
15,004
262.81
21,436,813
20,528,346
532,395
4,930,043
9,894,133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71691</xdr:rowOff>
    </xdr:from>
    <xdr:to>
      <xdr:col>24</xdr:col>
      <xdr:colOff>63500</xdr:colOff>
      <xdr:row>37</xdr:row>
      <xdr:rowOff>109220</xdr:rowOff>
    </xdr:to>
    <xdr:cxnSp macro="">
      <xdr:nvCxnSpPr>
        <xdr:cNvPr id="61" name="直線コネクタ 60"/>
        <xdr:cNvCxnSpPr/>
      </xdr:nvCxnSpPr>
      <xdr:spPr>
        <a:xfrm flipV="1">
          <a:off x="3797300" y="6415341"/>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109220</xdr:rowOff>
    </xdr:from>
    <xdr:to>
      <xdr:col>19</xdr:col>
      <xdr:colOff>177800</xdr:colOff>
      <xdr:row>37</xdr:row>
      <xdr:rowOff>114554</xdr:rowOff>
    </xdr:to>
    <xdr:cxnSp macro="">
      <xdr:nvCxnSpPr>
        <xdr:cNvPr id="64" name="直線コネクタ 63"/>
        <xdr:cNvCxnSpPr/>
      </xdr:nvCxnSpPr>
      <xdr:spPr>
        <a:xfrm flipV="1">
          <a:off x="2908300" y="645287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170815</xdr:rowOff>
    </xdr:from>
    <xdr:to>
      <xdr:col>20</xdr:col>
      <xdr:colOff>38100</xdr:colOff>
      <xdr:row>37</xdr:row>
      <xdr:rowOff>100965</xdr:rowOff>
    </xdr:to>
    <xdr:sp macro="" textlink="">
      <xdr:nvSpPr>
        <xdr:cNvPr id="65" name="フローチャート: 判断 64"/>
        <xdr:cNvSpPr/>
      </xdr:nvSpPr>
      <xdr:spPr>
        <a:xfrm>
          <a:off x="3746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117492</xdr:rowOff>
    </xdr:from>
    <xdr:ext cx="469744" cy="259045"/>
    <xdr:sp macro="" textlink="">
      <xdr:nvSpPr>
        <xdr:cNvPr id="66" name="テキスト ボックス 65"/>
        <xdr:cNvSpPr txBox="1"/>
      </xdr:nvSpPr>
      <xdr:spPr>
        <a:xfrm>
          <a:off x="3562428" y="611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114554</xdr:rowOff>
    </xdr:from>
    <xdr:to>
      <xdr:col>15</xdr:col>
      <xdr:colOff>50800</xdr:colOff>
      <xdr:row>37</xdr:row>
      <xdr:rowOff>137604</xdr:rowOff>
    </xdr:to>
    <xdr:cxnSp macro="">
      <xdr:nvCxnSpPr>
        <xdr:cNvPr id="67" name="直線コネクタ 66"/>
        <xdr:cNvCxnSpPr/>
      </xdr:nvCxnSpPr>
      <xdr:spPr>
        <a:xfrm flipV="1">
          <a:off x="2019300" y="6458204"/>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156718</xdr:rowOff>
    </xdr:from>
    <xdr:to>
      <xdr:col>15</xdr:col>
      <xdr:colOff>101600</xdr:colOff>
      <xdr:row>37</xdr:row>
      <xdr:rowOff>86868</xdr:rowOff>
    </xdr:to>
    <xdr:sp macro="" textlink="">
      <xdr:nvSpPr>
        <xdr:cNvPr id="68" name="フローチャート: 判断 67"/>
        <xdr:cNvSpPr/>
      </xdr:nvSpPr>
      <xdr:spPr>
        <a:xfrm>
          <a:off x="2857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103395</xdr:rowOff>
    </xdr:from>
    <xdr:ext cx="469744" cy="259045"/>
    <xdr:sp macro="" textlink="">
      <xdr:nvSpPr>
        <xdr:cNvPr id="69" name="テキスト ボックス 68"/>
        <xdr:cNvSpPr txBox="1"/>
      </xdr:nvSpPr>
      <xdr:spPr>
        <a:xfrm>
          <a:off x="2673428" y="61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97028</xdr:rowOff>
    </xdr:from>
    <xdr:to>
      <xdr:col>10</xdr:col>
      <xdr:colOff>114300</xdr:colOff>
      <xdr:row>37</xdr:row>
      <xdr:rowOff>137604</xdr:rowOff>
    </xdr:to>
    <xdr:cxnSp macro="">
      <xdr:nvCxnSpPr>
        <xdr:cNvPr id="70" name="直線コネクタ 69"/>
        <xdr:cNvCxnSpPr/>
      </xdr:nvCxnSpPr>
      <xdr:spPr>
        <a:xfrm>
          <a:off x="1130300" y="6440678"/>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165100</xdr:rowOff>
    </xdr:from>
    <xdr:to>
      <xdr:col>10</xdr:col>
      <xdr:colOff>165100</xdr:colOff>
      <xdr:row>37</xdr:row>
      <xdr:rowOff>95250</xdr:rowOff>
    </xdr:to>
    <xdr:sp macro="" textlink="">
      <xdr:nvSpPr>
        <xdr:cNvPr id="71" name="フローチャート: 判断 70"/>
        <xdr:cNvSpPr/>
      </xdr:nvSpPr>
      <xdr:spPr>
        <a:xfrm>
          <a:off x="196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111777</xdr:rowOff>
    </xdr:from>
    <xdr:ext cx="469744" cy="259045"/>
    <xdr:sp macro="" textlink="">
      <xdr:nvSpPr>
        <xdr:cNvPr id="72" name="テキスト ボックス 71"/>
        <xdr:cNvSpPr txBox="1"/>
      </xdr:nvSpPr>
      <xdr:spPr>
        <a:xfrm>
          <a:off x="1784428"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12128</xdr:rowOff>
    </xdr:from>
    <xdr:to>
      <xdr:col>6</xdr:col>
      <xdr:colOff>38100</xdr:colOff>
      <xdr:row>37</xdr:row>
      <xdr:rowOff>113728</xdr:rowOff>
    </xdr:to>
    <xdr:sp macro="" textlink="">
      <xdr:nvSpPr>
        <xdr:cNvPr id="73" name="フローチャート: 判断 72"/>
        <xdr:cNvSpPr/>
      </xdr:nvSpPr>
      <xdr:spPr>
        <a:xfrm>
          <a:off x="1079500" y="63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130255</xdr:rowOff>
    </xdr:from>
    <xdr:ext cx="469744" cy="259045"/>
    <xdr:sp macro="" textlink="">
      <xdr:nvSpPr>
        <xdr:cNvPr id="74" name="テキスト ボックス 73"/>
        <xdr:cNvSpPr txBox="1"/>
      </xdr:nvSpPr>
      <xdr:spPr>
        <a:xfrm>
          <a:off x="895428" y="6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20891</xdr:rowOff>
    </xdr:from>
    <xdr:to>
      <xdr:col>24</xdr:col>
      <xdr:colOff>114300</xdr:colOff>
      <xdr:row>37</xdr:row>
      <xdr:rowOff>122491</xdr:rowOff>
    </xdr:to>
    <xdr:sp macro="" textlink="">
      <xdr:nvSpPr>
        <xdr:cNvPr id="80" name="楕円 79"/>
        <xdr:cNvSpPr/>
      </xdr:nvSpPr>
      <xdr:spPr>
        <a:xfrm>
          <a:off x="4584700" y="63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170768</xdr:rowOff>
    </xdr:from>
    <xdr:ext cx="469744" cy="259045"/>
    <xdr:sp macro="" textlink="">
      <xdr:nvSpPr>
        <xdr:cNvPr id="81" name="議会費該当値テキスト"/>
        <xdr:cNvSpPr txBox="1"/>
      </xdr:nvSpPr>
      <xdr:spPr>
        <a:xfrm>
          <a:off x="4686300" y="634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58420</xdr:rowOff>
    </xdr:from>
    <xdr:to>
      <xdr:col>20</xdr:col>
      <xdr:colOff>38100</xdr:colOff>
      <xdr:row>37</xdr:row>
      <xdr:rowOff>160020</xdr:rowOff>
    </xdr:to>
    <xdr:sp macro="" textlink="">
      <xdr:nvSpPr>
        <xdr:cNvPr id="82" name="楕円 81"/>
        <xdr:cNvSpPr/>
      </xdr:nvSpPr>
      <xdr:spPr>
        <a:xfrm>
          <a:off x="3746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151147</xdr:rowOff>
    </xdr:from>
    <xdr:ext cx="469744" cy="259045"/>
    <xdr:sp macro="" textlink="">
      <xdr:nvSpPr>
        <xdr:cNvPr id="83" name="テキスト ボックス 82"/>
        <xdr:cNvSpPr txBox="1"/>
      </xdr:nvSpPr>
      <xdr:spPr>
        <a:xfrm>
          <a:off x="3562428"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63754</xdr:rowOff>
    </xdr:from>
    <xdr:to>
      <xdr:col>15</xdr:col>
      <xdr:colOff>101600</xdr:colOff>
      <xdr:row>37</xdr:row>
      <xdr:rowOff>165354</xdr:rowOff>
    </xdr:to>
    <xdr:sp macro="" textlink="">
      <xdr:nvSpPr>
        <xdr:cNvPr id="84" name="楕円 83"/>
        <xdr:cNvSpPr/>
      </xdr:nvSpPr>
      <xdr:spPr>
        <a:xfrm>
          <a:off x="2857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156481</xdr:rowOff>
    </xdr:from>
    <xdr:ext cx="469744" cy="259045"/>
    <xdr:sp macro="" textlink="">
      <xdr:nvSpPr>
        <xdr:cNvPr id="85" name="テキスト ボックス 84"/>
        <xdr:cNvSpPr txBox="1"/>
      </xdr:nvSpPr>
      <xdr:spPr>
        <a:xfrm>
          <a:off x="2673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86804</xdr:rowOff>
    </xdr:from>
    <xdr:to>
      <xdr:col>10</xdr:col>
      <xdr:colOff>165100</xdr:colOff>
      <xdr:row>38</xdr:row>
      <xdr:rowOff>16954</xdr:rowOff>
    </xdr:to>
    <xdr:sp macro="" textlink="">
      <xdr:nvSpPr>
        <xdr:cNvPr id="86" name="楕円 85"/>
        <xdr:cNvSpPr/>
      </xdr:nvSpPr>
      <xdr:spPr>
        <a:xfrm>
          <a:off x="1968500" y="64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8082</xdr:rowOff>
    </xdr:from>
    <xdr:ext cx="469744" cy="259045"/>
    <xdr:sp macro="" textlink="">
      <xdr:nvSpPr>
        <xdr:cNvPr id="87" name="テキスト ボックス 86"/>
        <xdr:cNvSpPr txBox="1"/>
      </xdr:nvSpPr>
      <xdr:spPr>
        <a:xfrm>
          <a:off x="1784428" y="65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46228</xdr:rowOff>
    </xdr:from>
    <xdr:to>
      <xdr:col>6</xdr:col>
      <xdr:colOff>38100</xdr:colOff>
      <xdr:row>37</xdr:row>
      <xdr:rowOff>147828</xdr:rowOff>
    </xdr:to>
    <xdr:sp macro="" textlink="">
      <xdr:nvSpPr>
        <xdr:cNvPr id="88" name="楕円 87"/>
        <xdr:cNvSpPr/>
      </xdr:nvSpPr>
      <xdr:spPr>
        <a:xfrm>
          <a:off x="1079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138955</xdr:rowOff>
    </xdr:from>
    <xdr:ext cx="469744" cy="259045"/>
    <xdr:sp macro="" textlink="">
      <xdr:nvSpPr>
        <xdr:cNvPr id="89" name="テキスト ボックス 88"/>
        <xdr:cNvSpPr txBox="1"/>
      </xdr:nvSpPr>
      <xdr:spPr>
        <a:xfrm>
          <a:off x="895428" y="648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146265</xdr:rowOff>
    </xdr:from>
    <xdr:to>
      <xdr:col>24</xdr:col>
      <xdr:colOff>62865</xdr:colOff>
      <xdr:row>58</xdr:row>
      <xdr:rowOff>110197</xdr:rowOff>
    </xdr:to>
    <xdr:cxnSp macro="">
      <xdr:nvCxnSpPr>
        <xdr:cNvPr id="115" name="直線コネクタ 114"/>
        <xdr:cNvCxnSpPr/>
      </xdr:nvCxnSpPr>
      <xdr:spPr>
        <a:xfrm flipV="1">
          <a:off x="4633595" y="9061665"/>
          <a:ext cx="1270" cy="992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114024</xdr:rowOff>
    </xdr:from>
    <xdr:ext cx="534377" cy="259045"/>
    <xdr:sp macro="" textlink="">
      <xdr:nvSpPr>
        <xdr:cNvPr id="116" name="総務費最小値テキスト"/>
        <xdr:cNvSpPr txBox="1"/>
      </xdr:nvSpPr>
      <xdr:spPr>
        <a:xfrm>
          <a:off x="4686300" y="100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110197</xdr:rowOff>
    </xdr:from>
    <xdr:to>
      <xdr:col>24</xdr:col>
      <xdr:colOff>152400</xdr:colOff>
      <xdr:row>58</xdr:row>
      <xdr:rowOff>110197</xdr:rowOff>
    </xdr:to>
    <xdr:cxnSp macro="">
      <xdr:nvCxnSpPr>
        <xdr:cNvPr id="117" name="直線コネクタ 116"/>
        <xdr:cNvCxnSpPr/>
      </xdr:nvCxnSpPr>
      <xdr:spPr>
        <a:xfrm>
          <a:off x="4546600" y="1005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92942</xdr:rowOff>
    </xdr:from>
    <xdr:ext cx="599010" cy="259045"/>
    <xdr:sp macro="" textlink="">
      <xdr:nvSpPr>
        <xdr:cNvPr id="118" name="総務費最大値テキスト"/>
        <xdr:cNvSpPr txBox="1"/>
      </xdr:nvSpPr>
      <xdr:spPr>
        <a:xfrm>
          <a:off x="4686300" y="883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146265</xdr:rowOff>
    </xdr:from>
    <xdr:to>
      <xdr:col>24</xdr:col>
      <xdr:colOff>152400</xdr:colOff>
      <xdr:row>52</xdr:row>
      <xdr:rowOff>146265</xdr:rowOff>
    </xdr:to>
    <xdr:cxnSp macro="">
      <xdr:nvCxnSpPr>
        <xdr:cNvPr id="119" name="直線コネクタ 118"/>
        <xdr:cNvCxnSpPr/>
      </xdr:nvCxnSpPr>
      <xdr:spPr>
        <a:xfrm>
          <a:off x="4546600" y="906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146265</xdr:rowOff>
    </xdr:from>
    <xdr:to>
      <xdr:col>24</xdr:col>
      <xdr:colOff>63500</xdr:colOff>
      <xdr:row>56</xdr:row>
      <xdr:rowOff>124015</xdr:rowOff>
    </xdr:to>
    <xdr:cxnSp macro="">
      <xdr:nvCxnSpPr>
        <xdr:cNvPr id="120" name="直線コネクタ 119"/>
        <xdr:cNvCxnSpPr/>
      </xdr:nvCxnSpPr>
      <xdr:spPr>
        <a:xfrm flipV="1">
          <a:off x="3797300" y="9061665"/>
          <a:ext cx="838200" cy="6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168336</xdr:rowOff>
    </xdr:from>
    <xdr:ext cx="599010" cy="259045"/>
    <xdr:sp macro="" textlink="">
      <xdr:nvSpPr>
        <xdr:cNvPr id="121" name="総務費平均値テキスト"/>
        <xdr:cNvSpPr txBox="1"/>
      </xdr:nvSpPr>
      <xdr:spPr>
        <a:xfrm>
          <a:off x="4686300" y="9769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18459</xdr:rowOff>
    </xdr:from>
    <xdr:to>
      <xdr:col>24</xdr:col>
      <xdr:colOff>114300</xdr:colOff>
      <xdr:row>57</xdr:row>
      <xdr:rowOff>120059</xdr:rowOff>
    </xdr:to>
    <xdr:sp macro="" textlink="">
      <xdr:nvSpPr>
        <xdr:cNvPr id="122" name="フローチャート: 判断 121"/>
        <xdr:cNvSpPr/>
      </xdr:nvSpPr>
      <xdr:spPr>
        <a:xfrm>
          <a:off x="4584700" y="979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58065</xdr:rowOff>
    </xdr:from>
    <xdr:to>
      <xdr:col>19</xdr:col>
      <xdr:colOff>177800</xdr:colOff>
      <xdr:row>56</xdr:row>
      <xdr:rowOff>124015</xdr:rowOff>
    </xdr:to>
    <xdr:cxnSp macro="">
      <xdr:nvCxnSpPr>
        <xdr:cNvPr id="123" name="直線コネクタ 122"/>
        <xdr:cNvCxnSpPr/>
      </xdr:nvCxnSpPr>
      <xdr:spPr>
        <a:xfrm>
          <a:off x="2908300" y="8802015"/>
          <a:ext cx="889000" cy="9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69685</xdr:rowOff>
    </xdr:from>
    <xdr:to>
      <xdr:col>20</xdr:col>
      <xdr:colOff>38100</xdr:colOff>
      <xdr:row>58</xdr:row>
      <xdr:rowOff>171285</xdr:rowOff>
    </xdr:to>
    <xdr:sp macro="" textlink="">
      <xdr:nvSpPr>
        <xdr:cNvPr id="124" name="フローチャート: 判断 123"/>
        <xdr:cNvSpPr/>
      </xdr:nvSpPr>
      <xdr:spPr>
        <a:xfrm>
          <a:off x="3746500" y="100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162412</xdr:rowOff>
    </xdr:from>
    <xdr:ext cx="534377" cy="259045"/>
    <xdr:sp macro="" textlink="">
      <xdr:nvSpPr>
        <xdr:cNvPr id="125" name="テキスト ボックス 124"/>
        <xdr:cNvSpPr txBox="1"/>
      </xdr:nvSpPr>
      <xdr:spPr>
        <a:xfrm>
          <a:off x="3530111" y="101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58065</xdr:rowOff>
    </xdr:from>
    <xdr:to>
      <xdr:col>15</xdr:col>
      <xdr:colOff>50800</xdr:colOff>
      <xdr:row>57</xdr:row>
      <xdr:rowOff>48447</xdr:rowOff>
    </xdr:to>
    <xdr:cxnSp macro="">
      <xdr:nvCxnSpPr>
        <xdr:cNvPr id="126" name="直線コネクタ 125"/>
        <xdr:cNvCxnSpPr/>
      </xdr:nvCxnSpPr>
      <xdr:spPr>
        <a:xfrm flipV="1">
          <a:off x="2019300" y="8802015"/>
          <a:ext cx="889000" cy="10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52411</xdr:rowOff>
    </xdr:from>
    <xdr:to>
      <xdr:col>15</xdr:col>
      <xdr:colOff>101600</xdr:colOff>
      <xdr:row>58</xdr:row>
      <xdr:rowOff>154011</xdr:rowOff>
    </xdr:to>
    <xdr:sp macro="" textlink="">
      <xdr:nvSpPr>
        <xdr:cNvPr id="127" name="フローチャート: 判断 126"/>
        <xdr:cNvSpPr/>
      </xdr:nvSpPr>
      <xdr:spPr>
        <a:xfrm>
          <a:off x="28575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145138</xdr:rowOff>
    </xdr:from>
    <xdr:ext cx="599010" cy="259045"/>
    <xdr:sp macro="" textlink="">
      <xdr:nvSpPr>
        <xdr:cNvPr id="128" name="テキスト ボックス 127"/>
        <xdr:cNvSpPr txBox="1"/>
      </xdr:nvSpPr>
      <xdr:spPr>
        <a:xfrm>
          <a:off x="2608795" y="1008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97158</xdr:rowOff>
    </xdr:from>
    <xdr:to>
      <xdr:col>10</xdr:col>
      <xdr:colOff>114300</xdr:colOff>
      <xdr:row>57</xdr:row>
      <xdr:rowOff>48447</xdr:rowOff>
    </xdr:to>
    <xdr:cxnSp macro="">
      <xdr:nvCxnSpPr>
        <xdr:cNvPr id="129" name="直線コネクタ 128"/>
        <xdr:cNvCxnSpPr/>
      </xdr:nvCxnSpPr>
      <xdr:spPr>
        <a:xfrm>
          <a:off x="1130300" y="8841108"/>
          <a:ext cx="889000" cy="97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68742</xdr:rowOff>
    </xdr:from>
    <xdr:to>
      <xdr:col>10</xdr:col>
      <xdr:colOff>165100</xdr:colOff>
      <xdr:row>58</xdr:row>
      <xdr:rowOff>170342</xdr:rowOff>
    </xdr:to>
    <xdr:sp macro="" textlink="">
      <xdr:nvSpPr>
        <xdr:cNvPr id="130" name="フローチャート: 判断 129"/>
        <xdr:cNvSpPr/>
      </xdr:nvSpPr>
      <xdr:spPr>
        <a:xfrm>
          <a:off x="1968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161469</xdr:rowOff>
    </xdr:from>
    <xdr:ext cx="534377" cy="259045"/>
    <xdr:sp macro="" textlink="">
      <xdr:nvSpPr>
        <xdr:cNvPr id="131" name="テキスト ボックス 130"/>
        <xdr:cNvSpPr txBox="1"/>
      </xdr:nvSpPr>
      <xdr:spPr>
        <a:xfrm>
          <a:off x="1752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43755</xdr:rowOff>
    </xdr:from>
    <xdr:to>
      <xdr:col>6</xdr:col>
      <xdr:colOff>38100</xdr:colOff>
      <xdr:row>58</xdr:row>
      <xdr:rowOff>145355</xdr:rowOff>
    </xdr:to>
    <xdr:sp macro="" textlink="">
      <xdr:nvSpPr>
        <xdr:cNvPr id="132" name="フローチャート: 判断 131"/>
        <xdr:cNvSpPr/>
      </xdr:nvSpPr>
      <xdr:spPr>
        <a:xfrm>
          <a:off x="1079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136482</xdr:rowOff>
    </xdr:from>
    <xdr:ext cx="599010" cy="259045"/>
    <xdr:sp macro="" textlink="">
      <xdr:nvSpPr>
        <xdr:cNvPr id="133" name="テキスト ボックス 132"/>
        <xdr:cNvSpPr txBox="1"/>
      </xdr:nvSpPr>
      <xdr:spPr>
        <a:xfrm>
          <a:off x="830795" y="1008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95465</xdr:rowOff>
    </xdr:from>
    <xdr:to>
      <xdr:col>24</xdr:col>
      <xdr:colOff>114300</xdr:colOff>
      <xdr:row>53</xdr:row>
      <xdr:rowOff>25615</xdr:rowOff>
    </xdr:to>
    <xdr:sp macro="" textlink="">
      <xdr:nvSpPr>
        <xdr:cNvPr id="139" name="楕円 138"/>
        <xdr:cNvSpPr/>
      </xdr:nvSpPr>
      <xdr:spPr>
        <a:xfrm>
          <a:off x="4584700" y="90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48492</xdr:rowOff>
    </xdr:from>
    <xdr:ext cx="599010" cy="259045"/>
    <xdr:sp macro="" textlink="">
      <xdr:nvSpPr>
        <xdr:cNvPr id="140" name="総務費該当値テキスト"/>
        <xdr:cNvSpPr txBox="1"/>
      </xdr:nvSpPr>
      <xdr:spPr>
        <a:xfrm>
          <a:off x="4686300" y="896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73215</xdr:rowOff>
    </xdr:from>
    <xdr:to>
      <xdr:col>20</xdr:col>
      <xdr:colOff>38100</xdr:colOff>
      <xdr:row>57</xdr:row>
      <xdr:rowOff>3365</xdr:rowOff>
    </xdr:to>
    <xdr:sp macro="" textlink="">
      <xdr:nvSpPr>
        <xdr:cNvPr id="141" name="楕円 140"/>
        <xdr:cNvSpPr/>
      </xdr:nvSpPr>
      <xdr:spPr>
        <a:xfrm>
          <a:off x="3746500" y="96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19892</xdr:rowOff>
    </xdr:from>
    <xdr:ext cx="599010" cy="259045"/>
    <xdr:sp macro="" textlink="">
      <xdr:nvSpPr>
        <xdr:cNvPr id="142" name="テキスト ボックス 141"/>
        <xdr:cNvSpPr txBox="1"/>
      </xdr:nvSpPr>
      <xdr:spPr>
        <a:xfrm>
          <a:off x="3497795" y="944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7265</xdr:rowOff>
    </xdr:from>
    <xdr:to>
      <xdr:col>15</xdr:col>
      <xdr:colOff>101600</xdr:colOff>
      <xdr:row>51</xdr:row>
      <xdr:rowOff>108865</xdr:rowOff>
    </xdr:to>
    <xdr:sp macro="" textlink="">
      <xdr:nvSpPr>
        <xdr:cNvPr id="143" name="楕円 142"/>
        <xdr:cNvSpPr/>
      </xdr:nvSpPr>
      <xdr:spPr>
        <a:xfrm>
          <a:off x="2857500" y="875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125392</xdr:rowOff>
    </xdr:from>
    <xdr:ext cx="599010" cy="259045"/>
    <xdr:sp macro="" textlink="">
      <xdr:nvSpPr>
        <xdr:cNvPr id="144" name="テキスト ボックス 143"/>
        <xdr:cNvSpPr txBox="1"/>
      </xdr:nvSpPr>
      <xdr:spPr>
        <a:xfrm>
          <a:off x="2608795" y="852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169097</xdr:rowOff>
    </xdr:from>
    <xdr:to>
      <xdr:col>10</xdr:col>
      <xdr:colOff>165100</xdr:colOff>
      <xdr:row>57</xdr:row>
      <xdr:rowOff>99247</xdr:rowOff>
    </xdr:to>
    <xdr:sp macro="" textlink="">
      <xdr:nvSpPr>
        <xdr:cNvPr id="145" name="楕円 144"/>
        <xdr:cNvSpPr/>
      </xdr:nvSpPr>
      <xdr:spPr>
        <a:xfrm>
          <a:off x="1968500" y="97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115774</xdr:rowOff>
    </xdr:from>
    <xdr:ext cx="599010" cy="259045"/>
    <xdr:sp macro="" textlink="">
      <xdr:nvSpPr>
        <xdr:cNvPr id="146" name="テキスト ボックス 145"/>
        <xdr:cNvSpPr txBox="1"/>
      </xdr:nvSpPr>
      <xdr:spPr>
        <a:xfrm>
          <a:off x="1719795" y="954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46358</xdr:rowOff>
    </xdr:from>
    <xdr:to>
      <xdr:col>6</xdr:col>
      <xdr:colOff>38100</xdr:colOff>
      <xdr:row>51</xdr:row>
      <xdr:rowOff>147958</xdr:rowOff>
    </xdr:to>
    <xdr:sp macro="" textlink="">
      <xdr:nvSpPr>
        <xdr:cNvPr id="147" name="楕円 146"/>
        <xdr:cNvSpPr/>
      </xdr:nvSpPr>
      <xdr:spPr>
        <a:xfrm>
          <a:off x="1079500" y="87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164485</xdr:rowOff>
    </xdr:from>
    <xdr:ext cx="599010" cy="259045"/>
    <xdr:sp macro="" textlink="">
      <xdr:nvSpPr>
        <xdr:cNvPr id="148" name="テキスト ボックス 147"/>
        <xdr:cNvSpPr txBox="1"/>
      </xdr:nvSpPr>
      <xdr:spPr>
        <a:xfrm>
          <a:off x="830795" y="85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3" name="直線コネクタ 172"/>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4"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5" name="直線コネクタ 174"/>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6"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7" name="直線コネクタ 176"/>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34789</xdr:rowOff>
    </xdr:from>
    <xdr:to>
      <xdr:col>24</xdr:col>
      <xdr:colOff>63500</xdr:colOff>
      <xdr:row>76</xdr:row>
      <xdr:rowOff>61838</xdr:rowOff>
    </xdr:to>
    <xdr:cxnSp macro="">
      <xdr:nvCxnSpPr>
        <xdr:cNvPr id="178" name="直線コネクタ 177"/>
        <xdr:cNvCxnSpPr/>
      </xdr:nvCxnSpPr>
      <xdr:spPr>
        <a:xfrm flipV="1">
          <a:off x="3797300" y="13064989"/>
          <a:ext cx="838200" cy="2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9"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80" name="フローチャート: 判断 179"/>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61838</xdr:rowOff>
    </xdr:from>
    <xdr:to>
      <xdr:col>19</xdr:col>
      <xdr:colOff>177800</xdr:colOff>
      <xdr:row>76</xdr:row>
      <xdr:rowOff>144280</xdr:rowOff>
    </xdr:to>
    <xdr:cxnSp macro="">
      <xdr:nvCxnSpPr>
        <xdr:cNvPr id="181" name="直線コネクタ 180"/>
        <xdr:cNvCxnSpPr/>
      </xdr:nvCxnSpPr>
      <xdr:spPr>
        <a:xfrm flipV="1">
          <a:off x="2908300" y="13092038"/>
          <a:ext cx="889000" cy="8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15717</xdr:rowOff>
    </xdr:from>
    <xdr:to>
      <xdr:col>20</xdr:col>
      <xdr:colOff>38100</xdr:colOff>
      <xdr:row>77</xdr:row>
      <xdr:rowOff>117317</xdr:rowOff>
    </xdr:to>
    <xdr:sp macro="" textlink="">
      <xdr:nvSpPr>
        <xdr:cNvPr id="182" name="フローチャート: 判断 181"/>
        <xdr:cNvSpPr/>
      </xdr:nvSpPr>
      <xdr:spPr>
        <a:xfrm>
          <a:off x="3746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108444</xdr:rowOff>
    </xdr:from>
    <xdr:ext cx="599010" cy="259045"/>
    <xdr:sp macro="" textlink="">
      <xdr:nvSpPr>
        <xdr:cNvPr id="183" name="テキスト ボックス 182"/>
        <xdr:cNvSpPr txBox="1"/>
      </xdr:nvSpPr>
      <xdr:spPr>
        <a:xfrm>
          <a:off x="3497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144280</xdr:rowOff>
    </xdr:from>
    <xdr:to>
      <xdr:col>15</xdr:col>
      <xdr:colOff>50800</xdr:colOff>
      <xdr:row>77</xdr:row>
      <xdr:rowOff>5862</xdr:rowOff>
    </xdr:to>
    <xdr:cxnSp macro="">
      <xdr:nvCxnSpPr>
        <xdr:cNvPr id="184" name="直線コネクタ 183"/>
        <xdr:cNvCxnSpPr/>
      </xdr:nvCxnSpPr>
      <xdr:spPr>
        <a:xfrm flipV="1">
          <a:off x="2019300" y="13174480"/>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70177</xdr:rowOff>
    </xdr:from>
    <xdr:to>
      <xdr:col>15</xdr:col>
      <xdr:colOff>101600</xdr:colOff>
      <xdr:row>78</xdr:row>
      <xdr:rowOff>327</xdr:rowOff>
    </xdr:to>
    <xdr:sp macro="" textlink="">
      <xdr:nvSpPr>
        <xdr:cNvPr id="185" name="フローチャート: 判断 184"/>
        <xdr:cNvSpPr/>
      </xdr:nvSpPr>
      <xdr:spPr>
        <a:xfrm>
          <a:off x="2857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162904</xdr:rowOff>
    </xdr:from>
    <xdr:ext cx="599010" cy="259045"/>
    <xdr:sp macro="" textlink="">
      <xdr:nvSpPr>
        <xdr:cNvPr id="186" name="テキスト ボックス 185"/>
        <xdr:cNvSpPr txBox="1"/>
      </xdr:nvSpPr>
      <xdr:spPr>
        <a:xfrm>
          <a:off x="2608795" y="133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78504</xdr:rowOff>
    </xdr:from>
    <xdr:to>
      <xdr:col>10</xdr:col>
      <xdr:colOff>114300</xdr:colOff>
      <xdr:row>77</xdr:row>
      <xdr:rowOff>5862</xdr:rowOff>
    </xdr:to>
    <xdr:cxnSp macro="">
      <xdr:nvCxnSpPr>
        <xdr:cNvPr id="187" name="直線コネクタ 186"/>
        <xdr:cNvCxnSpPr/>
      </xdr:nvCxnSpPr>
      <xdr:spPr>
        <a:xfrm>
          <a:off x="1130300" y="13108704"/>
          <a:ext cx="889000" cy="9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69507</xdr:rowOff>
    </xdr:from>
    <xdr:to>
      <xdr:col>10</xdr:col>
      <xdr:colOff>165100</xdr:colOff>
      <xdr:row>77</xdr:row>
      <xdr:rowOff>171107</xdr:rowOff>
    </xdr:to>
    <xdr:sp macro="" textlink="">
      <xdr:nvSpPr>
        <xdr:cNvPr id="188" name="フローチャート: 判断 187"/>
        <xdr:cNvSpPr/>
      </xdr:nvSpPr>
      <xdr:spPr>
        <a:xfrm>
          <a:off x="1968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162234</xdr:rowOff>
    </xdr:from>
    <xdr:ext cx="599010" cy="259045"/>
    <xdr:sp macro="" textlink="">
      <xdr:nvSpPr>
        <xdr:cNvPr id="189" name="テキスト ボックス 188"/>
        <xdr:cNvSpPr txBox="1"/>
      </xdr:nvSpPr>
      <xdr:spPr>
        <a:xfrm>
          <a:off x="1719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40391</xdr:rowOff>
    </xdr:from>
    <xdr:to>
      <xdr:col>6</xdr:col>
      <xdr:colOff>38100</xdr:colOff>
      <xdr:row>77</xdr:row>
      <xdr:rowOff>141991</xdr:rowOff>
    </xdr:to>
    <xdr:sp macro="" textlink="">
      <xdr:nvSpPr>
        <xdr:cNvPr id="190" name="フローチャート: 判断 189"/>
        <xdr:cNvSpPr/>
      </xdr:nvSpPr>
      <xdr:spPr>
        <a:xfrm>
          <a:off x="1079500" y="1324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133118</xdr:rowOff>
    </xdr:from>
    <xdr:ext cx="599010" cy="259045"/>
    <xdr:sp macro="" textlink="">
      <xdr:nvSpPr>
        <xdr:cNvPr id="191" name="テキスト ボックス 190"/>
        <xdr:cNvSpPr txBox="1"/>
      </xdr:nvSpPr>
      <xdr:spPr>
        <a:xfrm>
          <a:off x="830795" y="1333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155439</xdr:rowOff>
    </xdr:from>
    <xdr:to>
      <xdr:col>24</xdr:col>
      <xdr:colOff>114300</xdr:colOff>
      <xdr:row>76</xdr:row>
      <xdr:rowOff>85589</xdr:rowOff>
    </xdr:to>
    <xdr:sp macro="" textlink="">
      <xdr:nvSpPr>
        <xdr:cNvPr id="197" name="楕円 196"/>
        <xdr:cNvSpPr/>
      </xdr:nvSpPr>
      <xdr:spPr>
        <a:xfrm>
          <a:off x="4584700" y="13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6865</xdr:rowOff>
    </xdr:from>
    <xdr:ext cx="599010" cy="259045"/>
    <xdr:sp macro="" textlink="">
      <xdr:nvSpPr>
        <xdr:cNvPr id="198" name="民生費該当値テキスト"/>
        <xdr:cNvSpPr txBox="1"/>
      </xdr:nvSpPr>
      <xdr:spPr>
        <a:xfrm>
          <a:off x="4686300" y="1286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11038</xdr:rowOff>
    </xdr:from>
    <xdr:to>
      <xdr:col>20</xdr:col>
      <xdr:colOff>38100</xdr:colOff>
      <xdr:row>76</xdr:row>
      <xdr:rowOff>112638</xdr:rowOff>
    </xdr:to>
    <xdr:sp macro="" textlink="">
      <xdr:nvSpPr>
        <xdr:cNvPr id="199" name="楕円 198"/>
        <xdr:cNvSpPr/>
      </xdr:nvSpPr>
      <xdr:spPr>
        <a:xfrm>
          <a:off x="3746500" y="130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129166</xdr:rowOff>
    </xdr:from>
    <xdr:ext cx="599010" cy="259045"/>
    <xdr:sp macro="" textlink="">
      <xdr:nvSpPr>
        <xdr:cNvPr id="200" name="テキスト ボックス 199"/>
        <xdr:cNvSpPr txBox="1"/>
      </xdr:nvSpPr>
      <xdr:spPr>
        <a:xfrm>
          <a:off x="3497795" y="1281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93480</xdr:rowOff>
    </xdr:from>
    <xdr:to>
      <xdr:col>15</xdr:col>
      <xdr:colOff>101600</xdr:colOff>
      <xdr:row>77</xdr:row>
      <xdr:rowOff>23630</xdr:rowOff>
    </xdr:to>
    <xdr:sp macro="" textlink="">
      <xdr:nvSpPr>
        <xdr:cNvPr id="201" name="楕円 200"/>
        <xdr:cNvSpPr/>
      </xdr:nvSpPr>
      <xdr:spPr>
        <a:xfrm>
          <a:off x="2857500" y="131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40157</xdr:rowOff>
    </xdr:from>
    <xdr:ext cx="599010" cy="259045"/>
    <xdr:sp macro="" textlink="">
      <xdr:nvSpPr>
        <xdr:cNvPr id="202" name="テキスト ボックス 201"/>
        <xdr:cNvSpPr txBox="1"/>
      </xdr:nvSpPr>
      <xdr:spPr>
        <a:xfrm>
          <a:off x="2608795" y="1289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126512</xdr:rowOff>
    </xdr:from>
    <xdr:to>
      <xdr:col>10</xdr:col>
      <xdr:colOff>165100</xdr:colOff>
      <xdr:row>77</xdr:row>
      <xdr:rowOff>56662</xdr:rowOff>
    </xdr:to>
    <xdr:sp macro="" textlink="">
      <xdr:nvSpPr>
        <xdr:cNvPr id="203" name="楕円 202"/>
        <xdr:cNvSpPr/>
      </xdr:nvSpPr>
      <xdr:spPr>
        <a:xfrm>
          <a:off x="1968500" y="131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73189</xdr:rowOff>
    </xdr:from>
    <xdr:ext cx="599010" cy="259045"/>
    <xdr:sp macro="" textlink="">
      <xdr:nvSpPr>
        <xdr:cNvPr id="204" name="テキスト ボックス 203"/>
        <xdr:cNvSpPr txBox="1"/>
      </xdr:nvSpPr>
      <xdr:spPr>
        <a:xfrm>
          <a:off x="1719795" y="1293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27704</xdr:rowOff>
    </xdr:from>
    <xdr:to>
      <xdr:col>6</xdr:col>
      <xdr:colOff>38100</xdr:colOff>
      <xdr:row>76</xdr:row>
      <xdr:rowOff>129304</xdr:rowOff>
    </xdr:to>
    <xdr:sp macro="" textlink="">
      <xdr:nvSpPr>
        <xdr:cNvPr id="205" name="楕円 204"/>
        <xdr:cNvSpPr/>
      </xdr:nvSpPr>
      <xdr:spPr>
        <a:xfrm>
          <a:off x="1079500" y="130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145831</xdr:rowOff>
    </xdr:from>
    <xdr:ext cx="599010" cy="259045"/>
    <xdr:sp macro="" textlink="">
      <xdr:nvSpPr>
        <xdr:cNvPr id="206" name="テキスト ボックス 205"/>
        <xdr:cNvSpPr txBox="1"/>
      </xdr:nvSpPr>
      <xdr:spPr>
        <a:xfrm>
          <a:off x="830795" y="1283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8" name="直線コネクタ 227"/>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9"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30" name="直線コネクタ 229"/>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31"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2" name="直線コネクタ 231"/>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142351</xdr:rowOff>
    </xdr:from>
    <xdr:to>
      <xdr:col>24</xdr:col>
      <xdr:colOff>63500</xdr:colOff>
      <xdr:row>98</xdr:row>
      <xdr:rowOff>2535</xdr:rowOff>
    </xdr:to>
    <xdr:cxnSp macro="">
      <xdr:nvCxnSpPr>
        <xdr:cNvPr id="233" name="直線コネクタ 232"/>
        <xdr:cNvCxnSpPr/>
      </xdr:nvCxnSpPr>
      <xdr:spPr>
        <a:xfrm flipV="1">
          <a:off x="3797300" y="16773001"/>
          <a:ext cx="8382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4"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5" name="フローチャート: 判断 234"/>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170027</xdr:rowOff>
    </xdr:from>
    <xdr:to>
      <xdr:col>19</xdr:col>
      <xdr:colOff>177800</xdr:colOff>
      <xdr:row>98</xdr:row>
      <xdr:rowOff>2535</xdr:rowOff>
    </xdr:to>
    <xdr:cxnSp macro="">
      <xdr:nvCxnSpPr>
        <xdr:cNvPr id="236" name="直線コネクタ 235"/>
        <xdr:cNvCxnSpPr/>
      </xdr:nvCxnSpPr>
      <xdr:spPr>
        <a:xfrm>
          <a:off x="2908300" y="16800677"/>
          <a:ext cx="889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62319</xdr:rowOff>
    </xdr:from>
    <xdr:to>
      <xdr:col>20</xdr:col>
      <xdr:colOff>38100</xdr:colOff>
      <xdr:row>97</xdr:row>
      <xdr:rowOff>163919</xdr:rowOff>
    </xdr:to>
    <xdr:sp macro="" textlink="">
      <xdr:nvSpPr>
        <xdr:cNvPr id="237" name="フローチャート: 判断 236"/>
        <xdr:cNvSpPr/>
      </xdr:nvSpPr>
      <xdr:spPr>
        <a:xfrm>
          <a:off x="3746500" y="1669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8996</xdr:rowOff>
    </xdr:from>
    <xdr:ext cx="534377" cy="259045"/>
    <xdr:sp macro="" textlink="">
      <xdr:nvSpPr>
        <xdr:cNvPr id="238" name="テキスト ボックス 237"/>
        <xdr:cNvSpPr txBox="1"/>
      </xdr:nvSpPr>
      <xdr:spPr>
        <a:xfrm>
          <a:off x="3530111" y="164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158331</xdr:rowOff>
    </xdr:from>
    <xdr:to>
      <xdr:col>15</xdr:col>
      <xdr:colOff>50800</xdr:colOff>
      <xdr:row>97</xdr:row>
      <xdr:rowOff>170027</xdr:rowOff>
    </xdr:to>
    <xdr:cxnSp macro="">
      <xdr:nvCxnSpPr>
        <xdr:cNvPr id="239" name="直線コネクタ 238"/>
        <xdr:cNvCxnSpPr/>
      </xdr:nvCxnSpPr>
      <xdr:spPr>
        <a:xfrm>
          <a:off x="2019300" y="16617531"/>
          <a:ext cx="889000" cy="1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70196</xdr:rowOff>
    </xdr:from>
    <xdr:to>
      <xdr:col>15</xdr:col>
      <xdr:colOff>101600</xdr:colOff>
      <xdr:row>98</xdr:row>
      <xdr:rowOff>346</xdr:rowOff>
    </xdr:to>
    <xdr:sp macro="" textlink="">
      <xdr:nvSpPr>
        <xdr:cNvPr id="240" name="フローチャート: 判断 239"/>
        <xdr:cNvSpPr/>
      </xdr:nvSpPr>
      <xdr:spPr>
        <a:xfrm>
          <a:off x="2857500" y="167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16873</xdr:rowOff>
    </xdr:from>
    <xdr:ext cx="534377" cy="259045"/>
    <xdr:sp macro="" textlink="">
      <xdr:nvSpPr>
        <xdr:cNvPr id="241" name="テキスト ボックス 240"/>
        <xdr:cNvSpPr txBox="1"/>
      </xdr:nvSpPr>
      <xdr:spPr>
        <a:xfrm>
          <a:off x="2641111" y="1647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158331</xdr:rowOff>
    </xdr:from>
    <xdr:to>
      <xdr:col>10</xdr:col>
      <xdr:colOff>114300</xdr:colOff>
      <xdr:row>97</xdr:row>
      <xdr:rowOff>93111</xdr:rowOff>
    </xdr:to>
    <xdr:cxnSp macro="">
      <xdr:nvCxnSpPr>
        <xdr:cNvPr id="242" name="直線コネクタ 241"/>
        <xdr:cNvCxnSpPr/>
      </xdr:nvCxnSpPr>
      <xdr:spPr>
        <a:xfrm flipV="1">
          <a:off x="1130300" y="16617531"/>
          <a:ext cx="889000" cy="10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62255</xdr:rowOff>
    </xdr:from>
    <xdr:to>
      <xdr:col>10</xdr:col>
      <xdr:colOff>165100</xdr:colOff>
      <xdr:row>97</xdr:row>
      <xdr:rowOff>163855</xdr:rowOff>
    </xdr:to>
    <xdr:sp macro="" textlink="">
      <xdr:nvSpPr>
        <xdr:cNvPr id="243" name="フローチャート: 判断 242"/>
        <xdr:cNvSpPr/>
      </xdr:nvSpPr>
      <xdr:spPr>
        <a:xfrm>
          <a:off x="1968500" y="166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154982</xdr:rowOff>
    </xdr:from>
    <xdr:ext cx="534377" cy="259045"/>
    <xdr:sp macro="" textlink="">
      <xdr:nvSpPr>
        <xdr:cNvPr id="244" name="テキスト ボックス 243"/>
        <xdr:cNvSpPr txBox="1"/>
      </xdr:nvSpPr>
      <xdr:spPr>
        <a:xfrm>
          <a:off x="1752111" y="167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56525</xdr:rowOff>
    </xdr:from>
    <xdr:to>
      <xdr:col>6</xdr:col>
      <xdr:colOff>38100</xdr:colOff>
      <xdr:row>97</xdr:row>
      <xdr:rowOff>158125</xdr:rowOff>
    </xdr:to>
    <xdr:sp macro="" textlink="">
      <xdr:nvSpPr>
        <xdr:cNvPr id="245" name="フローチャート: 判断 244"/>
        <xdr:cNvSpPr/>
      </xdr:nvSpPr>
      <xdr:spPr>
        <a:xfrm>
          <a:off x="1079500" y="1668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149252</xdr:rowOff>
    </xdr:from>
    <xdr:ext cx="534377" cy="259045"/>
    <xdr:sp macro="" textlink="">
      <xdr:nvSpPr>
        <xdr:cNvPr id="246" name="テキスト ボックス 245"/>
        <xdr:cNvSpPr txBox="1"/>
      </xdr:nvSpPr>
      <xdr:spPr>
        <a:xfrm>
          <a:off x="863111" y="167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91551</xdr:rowOff>
    </xdr:from>
    <xdr:to>
      <xdr:col>24</xdr:col>
      <xdr:colOff>114300</xdr:colOff>
      <xdr:row>98</xdr:row>
      <xdr:rowOff>21701</xdr:rowOff>
    </xdr:to>
    <xdr:sp macro="" textlink="">
      <xdr:nvSpPr>
        <xdr:cNvPr id="252" name="楕円 251"/>
        <xdr:cNvSpPr/>
      </xdr:nvSpPr>
      <xdr:spPr>
        <a:xfrm>
          <a:off x="4584700" y="167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6478</xdr:rowOff>
    </xdr:from>
    <xdr:ext cx="534377" cy="259045"/>
    <xdr:sp macro="" textlink="">
      <xdr:nvSpPr>
        <xdr:cNvPr id="253" name="衛生費該当値テキスト"/>
        <xdr:cNvSpPr txBox="1"/>
      </xdr:nvSpPr>
      <xdr:spPr>
        <a:xfrm>
          <a:off x="4686300" y="1663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123185</xdr:rowOff>
    </xdr:from>
    <xdr:to>
      <xdr:col>20</xdr:col>
      <xdr:colOff>38100</xdr:colOff>
      <xdr:row>98</xdr:row>
      <xdr:rowOff>53335</xdr:rowOff>
    </xdr:to>
    <xdr:sp macro="" textlink="">
      <xdr:nvSpPr>
        <xdr:cNvPr id="254" name="楕円 253"/>
        <xdr:cNvSpPr/>
      </xdr:nvSpPr>
      <xdr:spPr>
        <a:xfrm>
          <a:off x="3746500" y="167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44462</xdr:rowOff>
    </xdr:from>
    <xdr:ext cx="534377" cy="259045"/>
    <xdr:sp macro="" textlink="">
      <xdr:nvSpPr>
        <xdr:cNvPr id="255" name="テキスト ボックス 254"/>
        <xdr:cNvSpPr txBox="1"/>
      </xdr:nvSpPr>
      <xdr:spPr>
        <a:xfrm>
          <a:off x="3530111" y="168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119227</xdr:rowOff>
    </xdr:from>
    <xdr:to>
      <xdr:col>15</xdr:col>
      <xdr:colOff>101600</xdr:colOff>
      <xdr:row>98</xdr:row>
      <xdr:rowOff>49377</xdr:rowOff>
    </xdr:to>
    <xdr:sp macro="" textlink="">
      <xdr:nvSpPr>
        <xdr:cNvPr id="256" name="楕円 255"/>
        <xdr:cNvSpPr/>
      </xdr:nvSpPr>
      <xdr:spPr>
        <a:xfrm>
          <a:off x="28575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40504</xdr:rowOff>
    </xdr:from>
    <xdr:ext cx="534377" cy="259045"/>
    <xdr:sp macro="" textlink="">
      <xdr:nvSpPr>
        <xdr:cNvPr id="257" name="テキスト ボックス 256"/>
        <xdr:cNvSpPr txBox="1"/>
      </xdr:nvSpPr>
      <xdr:spPr>
        <a:xfrm>
          <a:off x="2641111" y="168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107531</xdr:rowOff>
    </xdr:from>
    <xdr:to>
      <xdr:col>10</xdr:col>
      <xdr:colOff>165100</xdr:colOff>
      <xdr:row>97</xdr:row>
      <xdr:rowOff>37681</xdr:rowOff>
    </xdr:to>
    <xdr:sp macro="" textlink="">
      <xdr:nvSpPr>
        <xdr:cNvPr id="258" name="楕円 257"/>
        <xdr:cNvSpPr/>
      </xdr:nvSpPr>
      <xdr:spPr>
        <a:xfrm>
          <a:off x="1968500" y="1656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59" name="テキスト ボックス 258"/>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42311</xdr:rowOff>
    </xdr:from>
    <xdr:to>
      <xdr:col>6</xdr:col>
      <xdr:colOff>38100</xdr:colOff>
      <xdr:row>97</xdr:row>
      <xdr:rowOff>143911</xdr:rowOff>
    </xdr:to>
    <xdr:sp macro="" textlink="">
      <xdr:nvSpPr>
        <xdr:cNvPr id="260" name="楕円 259"/>
        <xdr:cNvSpPr/>
      </xdr:nvSpPr>
      <xdr:spPr>
        <a:xfrm>
          <a:off x="1079500" y="1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160438</xdr:rowOff>
    </xdr:from>
    <xdr:ext cx="534377" cy="259045"/>
    <xdr:sp macro="" textlink="">
      <xdr:nvSpPr>
        <xdr:cNvPr id="261" name="テキスト ボックス 260"/>
        <xdr:cNvSpPr txBox="1"/>
      </xdr:nvSpPr>
      <xdr:spPr>
        <a:xfrm>
          <a:off x="863111" y="164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3" name="直線コネクタ 282"/>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6"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7" name="直線コネクタ 286"/>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127356</xdr:rowOff>
    </xdr:from>
    <xdr:to>
      <xdr:col>55</xdr:col>
      <xdr:colOff>0</xdr:colOff>
      <xdr:row>38</xdr:row>
      <xdr:rowOff>128041</xdr:rowOff>
    </xdr:to>
    <xdr:cxnSp macro="">
      <xdr:nvCxnSpPr>
        <xdr:cNvPr id="288" name="直線コネクタ 287"/>
        <xdr:cNvCxnSpPr/>
      </xdr:nvCxnSpPr>
      <xdr:spPr>
        <a:xfrm>
          <a:off x="9639300" y="6642456"/>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9"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90" name="フローチャート: 判断 289"/>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127356</xdr:rowOff>
    </xdr:from>
    <xdr:to>
      <xdr:col>50</xdr:col>
      <xdr:colOff>114300</xdr:colOff>
      <xdr:row>38</xdr:row>
      <xdr:rowOff>127584</xdr:rowOff>
    </xdr:to>
    <xdr:cxnSp macro="">
      <xdr:nvCxnSpPr>
        <xdr:cNvPr id="291" name="直線コネクタ 290"/>
        <xdr:cNvCxnSpPr/>
      </xdr:nvCxnSpPr>
      <xdr:spPr>
        <a:xfrm flipV="1">
          <a:off x="8750300" y="66424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4546</xdr:rowOff>
    </xdr:from>
    <xdr:to>
      <xdr:col>50</xdr:col>
      <xdr:colOff>165100</xdr:colOff>
      <xdr:row>38</xdr:row>
      <xdr:rowOff>106146</xdr:rowOff>
    </xdr:to>
    <xdr:sp macro="" textlink="">
      <xdr:nvSpPr>
        <xdr:cNvPr id="292" name="フローチャート: 判断 291"/>
        <xdr:cNvSpPr/>
      </xdr:nvSpPr>
      <xdr:spPr>
        <a:xfrm>
          <a:off x="9588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122674</xdr:rowOff>
    </xdr:from>
    <xdr:ext cx="378565" cy="259045"/>
    <xdr:sp macro="" textlink="">
      <xdr:nvSpPr>
        <xdr:cNvPr id="293" name="テキスト ボックス 292"/>
        <xdr:cNvSpPr txBox="1"/>
      </xdr:nvSpPr>
      <xdr:spPr>
        <a:xfrm>
          <a:off x="9450017" y="629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127584</xdr:rowOff>
    </xdr:from>
    <xdr:to>
      <xdr:col>45</xdr:col>
      <xdr:colOff>177800</xdr:colOff>
      <xdr:row>38</xdr:row>
      <xdr:rowOff>128956</xdr:rowOff>
    </xdr:to>
    <xdr:cxnSp macro="">
      <xdr:nvCxnSpPr>
        <xdr:cNvPr id="294" name="直線コネクタ 293"/>
        <xdr:cNvCxnSpPr/>
      </xdr:nvCxnSpPr>
      <xdr:spPr>
        <a:xfrm flipV="1">
          <a:off x="7861300" y="66426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169367</xdr:rowOff>
    </xdr:from>
    <xdr:to>
      <xdr:col>46</xdr:col>
      <xdr:colOff>38100</xdr:colOff>
      <xdr:row>38</xdr:row>
      <xdr:rowOff>99517</xdr:rowOff>
    </xdr:to>
    <xdr:sp macro="" textlink="">
      <xdr:nvSpPr>
        <xdr:cNvPr id="295" name="フローチャート: 判断 294"/>
        <xdr:cNvSpPr/>
      </xdr:nvSpPr>
      <xdr:spPr>
        <a:xfrm>
          <a:off x="8699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116044</xdr:rowOff>
    </xdr:from>
    <xdr:ext cx="378565" cy="259045"/>
    <xdr:sp macro="" textlink="">
      <xdr:nvSpPr>
        <xdr:cNvPr id="296" name="テキスト ボックス 295"/>
        <xdr:cNvSpPr txBox="1"/>
      </xdr:nvSpPr>
      <xdr:spPr>
        <a:xfrm>
          <a:off x="8561017" y="62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128041</xdr:rowOff>
    </xdr:from>
    <xdr:to>
      <xdr:col>41</xdr:col>
      <xdr:colOff>50800</xdr:colOff>
      <xdr:row>38</xdr:row>
      <xdr:rowOff>128956</xdr:rowOff>
    </xdr:to>
    <xdr:cxnSp macro="">
      <xdr:nvCxnSpPr>
        <xdr:cNvPr id="297" name="直線コネクタ 296"/>
        <xdr:cNvCxnSpPr/>
      </xdr:nvCxnSpPr>
      <xdr:spPr>
        <a:xfrm>
          <a:off x="6972300" y="664314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155194</xdr:rowOff>
    </xdr:from>
    <xdr:to>
      <xdr:col>41</xdr:col>
      <xdr:colOff>101600</xdr:colOff>
      <xdr:row>38</xdr:row>
      <xdr:rowOff>85344</xdr:rowOff>
    </xdr:to>
    <xdr:sp macro="" textlink="">
      <xdr:nvSpPr>
        <xdr:cNvPr id="298" name="フローチャート: 判断 297"/>
        <xdr:cNvSpPr/>
      </xdr:nvSpPr>
      <xdr:spPr>
        <a:xfrm>
          <a:off x="7810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101871</xdr:rowOff>
    </xdr:from>
    <xdr:ext cx="378565" cy="259045"/>
    <xdr:sp macro="" textlink="">
      <xdr:nvSpPr>
        <xdr:cNvPr id="299" name="テキスト ボックス 298"/>
        <xdr:cNvSpPr txBox="1"/>
      </xdr:nvSpPr>
      <xdr:spPr>
        <a:xfrm>
          <a:off x="7672017" y="6274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156337</xdr:rowOff>
    </xdr:from>
    <xdr:to>
      <xdr:col>36</xdr:col>
      <xdr:colOff>165100</xdr:colOff>
      <xdr:row>38</xdr:row>
      <xdr:rowOff>86487</xdr:rowOff>
    </xdr:to>
    <xdr:sp macro="" textlink="">
      <xdr:nvSpPr>
        <xdr:cNvPr id="300" name="フローチャート: 判断 299"/>
        <xdr:cNvSpPr/>
      </xdr:nvSpPr>
      <xdr:spPr>
        <a:xfrm>
          <a:off x="6921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103014</xdr:rowOff>
    </xdr:from>
    <xdr:ext cx="378565" cy="259045"/>
    <xdr:sp macro="" textlink="">
      <xdr:nvSpPr>
        <xdr:cNvPr id="301" name="テキスト ボックス 300"/>
        <xdr:cNvSpPr txBox="1"/>
      </xdr:nvSpPr>
      <xdr:spPr>
        <a:xfrm>
          <a:off x="6783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77241</xdr:rowOff>
    </xdr:from>
    <xdr:to>
      <xdr:col>55</xdr:col>
      <xdr:colOff>50800</xdr:colOff>
      <xdr:row>39</xdr:row>
      <xdr:rowOff>7391</xdr:rowOff>
    </xdr:to>
    <xdr:sp macro="" textlink="">
      <xdr:nvSpPr>
        <xdr:cNvPr id="307" name="楕円 306"/>
        <xdr:cNvSpPr/>
      </xdr:nvSpPr>
      <xdr:spPr>
        <a:xfrm>
          <a:off x="104267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163618</xdr:rowOff>
    </xdr:from>
    <xdr:ext cx="313932" cy="259045"/>
    <xdr:sp macro="" textlink="">
      <xdr:nvSpPr>
        <xdr:cNvPr id="308" name="労働費該当値テキスト"/>
        <xdr:cNvSpPr txBox="1"/>
      </xdr:nvSpPr>
      <xdr:spPr>
        <a:xfrm>
          <a:off x="10528300" y="6507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76556</xdr:rowOff>
    </xdr:from>
    <xdr:to>
      <xdr:col>50</xdr:col>
      <xdr:colOff>165100</xdr:colOff>
      <xdr:row>39</xdr:row>
      <xdr:rowOff>6706</xdr:rowOff>
    </xdr:to>
    <xdr:sp macro="" textlink="">
      <xdr:nvSpPr>
        <xdr:cNvPr id="309" name="楕円 308"/>
        <xdr:cNvSpPr/>
      </xdr:nvSpPr>
      <xdr:spPr>
        <a:xfrm>
          <a:off x="9588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169283</xdr:rowOff>
    </xdr:from>
    <xdr:ext cx="313932" cy="259045"/>
    <xdr:sp macro="" textlink="">
      <xdr:nvSpPr>
        <xdr:cNvPr id="310" name="テキスト ボックス 309"/>
        <xdr:cNvSpPr txBox="1"/>
      </xdr:nvSpPr>
      <xdr:spPr>
        <a:xfrm>
          <a:off x="9482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76784</xdr:rowOff>
    </xdr:from>
    <xdr:to>
      <xdr:col>46</xdr:col>
      <xdr:colOff>38100</xdr:colOff>
      <xdr:row>39</xdr:row>
      <xdr:rowOff>6934</xdr:rowOff>
    </xdr:to>
    <xdr:sp macro="" textlink="">
      <xdr:nvSpPr>
        <xdr:cNvPr id="311" name="楕円 310"/>
        <xdr:cNvSpPr/>
      </xdr:nvSpPr>
      <xdr:spPr>
        <a:xfrm>
          <a:off x="8699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169511</xdr:rowOff>
    </xdr:from>
    <xdr:ext cx="313932" cy="259045"/>
    <xdr:sp macro="" textlink="">
      <xdr:nvSpPr>
        <xdr:cNvPr id="312" name="テキスト ボックス 311"/>
        <xdr:cNvSpPr txBox="1"/>
      </xdr:nvSpPr>
      <xdr:spPr>
        <a:xfrm>
          <a:off x="8593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78156</xdr:rowOff>
    </xdr:from>
    <xdr:to>
      <xdr:col>41</xdr:col>
      <xdr:colOff>101600</xdr:colOff>
      <xdr:row>39</xdr:row>
      <xdr:rowOff>8306</xdr:rowOff>
    </xdr:to>
    <xdr:sp macro="" textlink="">
      <xdr:nvSpPr>
        <xdr:cNvPr id="313" name="楕円 312"/>
        <xdr:cNvSpPr/>
      </xdr:nvSpPr>
      <xdr:spPr>
        <a:xfrm>
          <a:off x="7810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170883</xdr:rowOff>
    </xdr:from>
    <xdr:ext cx="313932" cy="259045"/>
    <xdr:sp macro="" textlink="">
      <xdr:nvSpPr>
        <xdr:cNvPr id="314" name="テキスト ボックス 313"/>
        <xdr:cNvSpPr txBox="1"/>
      </xdr:nvSpPr>
      <xdr:spPr>
        <a:xfrm>
          <a:off x="7704333" y="66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77241</xdr:rowOff>
    </xdr:from>
    <xdr:to>
      <xdr:col>36</xdr:col>
      <xdr:colOff>165100</xdr:colOff>
      <xdr:row>39</xdr:row>
      <xdr:rowOff>7391</xdr:rowOff>
    </xdr:to>
    <xdr:sp macro="" textlink="">
      <xdr:nvSpPr>
        <xdr:cNvPr id="315" name="楕円 314"/>
        <xdr:cNvSpPr/>
      </xdr:nvSpPr>
      <xdr:spPr>
        <a:xfrm>
          <a:off x="6921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169968</xdr:rowOff>
    </xdr:from>
    <xdr:ext cx="313932" cy="259045"/>
    <xdr:sp macro="" textlink="">
      <xdr:nvSpPr>
        <xdr:cNvPr id="316" name="テキスト ボックス 315"/>
        <xdr:cNvSpPr txBox="1"/>
      </xdr:nvSpPr>
      <xdr:spPr>
        <a:xfrm>
          <a:off x="6815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161165</xdr:rowOff>
    </xdr:from>
    <xdr:to>
      <xdr:col>54</xdr:col>
      <xdr:colOff>189865</xdr:colOff>
      <xdr:row>58</xdr:row>
      <xdr:rowOff>98808</xdr:rowOff>
    </xdr:to>
    <xdr:cxnSp macro="">
      <xdr:nvCxnSpPr>
        <xdr:cNvPr id="338" name="直線コネクタ 337"/>
        <xdr:cNvCxnSpPr/>
      </xdr:nvCxnSpPr>
      <xdr:spPr>
        <a:xfrm flipV="1">
          <a:off x="10475595" y="9419465"/>
          <a:ext cx="1270" cy="62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102635</xdr:rowOff>
    </xdr:from>
    <xdr:ext cx="469744" cy="259045"/>
    <xdr:sp macro="" textlink="">
      <xdr:nvSpPr>
        <xdr:cNvPr id="339" name="農林水産業費最小値テキスト"/>
        <xdr:cNvSpPr txBox="1"/>
      </xdr:nvSpPr>
      <xdr:spPr>
        <a:xfrm>
          <a:off x="10528300" y="1004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98808</xdr:rowOff>
    </xdr:from>
    <xdr:to>
      <xdr:col>55</xdr:col>
      <xdr:colOff>88900</xdr:colOff>
      <xdr:row>58</xdr:row>
      <xdr:rowOff>98808</xdr:rowOff>
    </xdr:to>
    <xdr:cxnSp macro="">
      <xdr:nvCxnSpPr>
        <xdr:cNvPr id="340" name="直線コネクタ 339"/>
        <xdr:cNvCxnSpPr/>
      </xdr:nvCxnSpPr>
      <xdr:spPr>
        <a:xfrm>
          <a:off x="10388600" y="1004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107842</xdr:rowOff>
    </xdr:from>
    <xdr:ext cx="599010" cy="259045"/>
    <xdr:sp macro="" textlink="">
      <xdr:nvSpPr>
        <xdr:cNvPr id="341" name="農林水産業費最大値テキスト"/>
        <xdr:cNvSpPr txBox="1"/>
      </xdr:nvSpPr>
      <xdr:spPr>
        <a:xfrm>
          <a:off x="10528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161165</xdr:rowOff>
    </xdr:from>
    <xdr:to>
      <xdr:col>55</xdr:col>
      <xdr:colOff>88900</xdr:colOff>
      <xdr:row>54</xdr:row>
      <xdr:rowOff>161165</xdr:rowOff>
    </xdr:to>
    <xdr:cxnSp macro="">
      <xdr:nvCxnSpPr>
        <xdr:cNvPr id="342" name="直線コネクタ 341"/>
        <xdr:cNvCxnSpPr/>
      </xdr:nvCxnSpPr>
      <xdr:spPr>
        <a:xfrm>
          <a:off x="10388600" y="941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68679</xdr:rowOff>
    </xdr:from>
    <xdr:to>
      <xdr:col>55</xdr:col>
      <xdr:colOff>0</xdr:colOff>
      <xdr:row>57</xdr:row>
      <xdr:rowOff>71006</xdr:rowOff>
    </xdr:to>
    <xdr:cxnSp macro="">
      <xdr:nvCxnSpPr>
        <xdr:cNvPr id="343" name="直線コネクタ 342"/>
        <xdr:cNvCxnSpPr/>
      </xdr:nvCxnSpPr>
      <xdr:spPr>
        <a:xfrm flipV="1">
          <a:off x="9639300" y="9841329"/>
          <a:ext cx="8382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71533</xdr:rowOff>
    </xdr:from>
    <xdr:ext cx="534377" cy="259045"/>
    <xdr:sp macro="" textlink="">
      <xdr:nvSpPr>
        <xdr:cNvPr id="344" name="農林水産業費平均値テキスト"/>
        <xdr:cNvSpPr txBox="1"/>
      </xdr:nvSpPr>
      <xdr:spPr>
        <a:xfrm>
          <a:off x="10528300" y="9844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93106</xdr:rowOff>
    </xdr:from>
    <xdr:to>
      <xdr:col>55</xdr:col>
      <xdr:colOff>50800</xdr:colOff>
      <xdr:row>58</xdr:row>
      <xdr:rowOff>23256</xdr:rowOff>
    </xdr:to>
    <xdr:sp macro="" textlink="">
      <xdr:nvSpPr>
        <xdr:cNvPr id="345" name="フローチャート: 判断 344"/>
        <xdr:cNvSpPr/>
      </xdr:nvSpPr>
      <xdr:spPr>
        <a:xfrm>
          <a:off x="10426700" y="98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38782</xdr:rowOff>
    </xdr:from>
    <xdr:to>
      <xdr:col>50</xdr:col>
      <xdr:colOff>114300</xdr:colOff>
      <xdr:row>57</xdr:row>
      <xdr:rowOff>71006</xdr:rowOff>
    </xdr:to>
    <xdr:cxnSp macro="">
      <xdr:nvCxnSpPr>
        <xdr:cNvPr id="346" name="直線コネクタ 345"/>
        <xdr:cNvCxnSpPr/>
      </xdr:nvCxnSpPr>
      <xdr:spPr>
        <a:xfrm>
          <a:off x="8750300" y="9639982"/>
          <a:ext cx="889000" cy="20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113274</xdr:rowOff>
    </xdr:from>
    <xdr:to>
      <xdr:col>50</xdr:col>
      <xdr:colOff>165100</xdr:colOff>
      <xdr:row>58</xdr:row>
      <xdr:rowOff>43424</xdr:rowOff>
    </xdr:to>
    <xdr:sp macro="" textlink="">
      <xdr:nvSpPr>
        <xdr:cNvPr id="347" name="フローチャート: 判断 346"/>
        <xdr:cNvSpPr/>
      </xdr:nvSpPr>
      <xdr:spPr>
        <a:xfrm>
          <a:off x="9588500" y="988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34551</xdr:rowOff>
    </xdr:from>
    <xdr:ext cx="534377" cy="259045"/>
    <xdr:sp macro="" textlink="">
      <xdr:nvSpPr>
        <xdr:cNvPr id="348" name="テキスト ボックス 347"/>
        <xdr:cNvSpPr txBox="1"/>
      </xdr:nvSpPr>
      <xdr:spPr>
        <a:xfrm>
          <a:off x="9372111" y="99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38782</xdr:rowOff>
    </xdr:from>
    <xdr:to>
      <xdr:col>45</xdr:col>
      <xdr:colOff>177800</xdr:colOff>
      <xdr:row>56</xdr:row>
      <xdr:rowOff>166095</xdr:rowOff>
    </xdr:to>
    <xdr:cxnSp macro="">
      <xdr:nvCxnSpPr>
        <xdr:cNvPr id="349" name="直線コネクタ 348"/>
        <xdr:cNvCxnSpPr/>
      </xdr:nvCxnSpPr>
      <xdr:spPr>
        <a:xfrm flipV="1">
          <a:off x="7861300" y="9639982"/>
          <a:ext cx="889000" cy="1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102932</xdr:rowOff>
    </xdr:from>
    <xdr:to>
      <xdr:col>46</xdr:col>
      <xdr:colOff>38100</xdr:colOff>
      <xdr:row>58</xdr:row>
      <xdr:rowOff>33082</xdr:rowOff>
    </xdr:to>
    <xdr:sp macro="" textlink="">
      <xdr:nvSpPr>
        <xdr:cNvPr id="350" name="フローチャート: 判断 349"/>
        <xdr:cNvSpPr/>
      </xdr:nvSpPr>
      <xdr:spPr>
        <a:xfrm>
          <a:off x="8699500" y="98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24209</xdr:rowOff>
    </xdr:from>
    <xdr:ext cx="534377" cy="259045"/>
    <xdr:sp macro="" textlink="">
      <xdr:nvSpPr>
        <xdr:cNvPr id="351" name="テキスト ボックス 350"/>
        <xdr:cNvSpPr txBox="1"/>
      </xdr:nvSpPr>
      <xdr:spPr>
        <a:xfrm>
          <a:off x="8483111" y="99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94163</xdr:rowOff>
    </xdr:from>
    <xdr:to>
      <xdr:col>41</xdr:col>
      <xdr:colOff>50800</xdr:colOff>
      <xdr:row>56</xdr:row>
      <xdr:rowOff>166095</xdr:rowOff>
    </xdr:to>
    <xdr:cxnSp macro="">
      <xdr:nvCxnSpPr>
        <xdr:cNvPr id="352" name="直線コネクタ 351"/>
        <xdr:cNvCxnSpPr/>
      </xdr:nvCxnSpPr>
      <xdr:spPr>
        <a:xfrm>
          <a:off x="6972300" y="9009563"/>
          <a:ext cx="889000" cy="75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99297</xdr:rowOff>
    </xdr:from>
    <xdr:to>
      <xdr:col>41</xdr:col>
      <xdr:colOff>101600</xdr:colOff>
      <xdr:row>58</xdr:row>
      <xdr:rowOff>29447</xdr:rowOff>
    </xdr:to>
    <xdr:sp macro="" textlink="">
      <xdr:nvSpPr>
        <xdr:cNvPr id="353" name="フローチャート: 判断 352"/>
        <xdr:cNvSpPr/>
      </xdr:nvSpPr>
      <xdr:spPr>
        <a:xfrm>
          <a:off x="7810500" y="987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20574</xdr:rowOff>
    </xdr:from>
    <xdr:ext cx="534377" cy="259045"/>
    <xdr:sp macro="" textlink="">
      <xdr:nvSpPr>
        <xdr:cNvPr id="354" name="テキスト ボックス 353"/>
        <xdr:cNvSpPr txBox="1"/>
      </xdr:nvSpPr>
      <xdr:spPr>
        <a:xfrm>
          <a:off x="7594111" y="99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90043</xdr:rowOff>
    </xdr:from>
    <xdr:to>
      <xdr:col>36</xdr:col>
      <xdr:colOff>165100</xdr:colOff>
      <xdr:row>58</xdr:row>
      <xdr:rowOff>20193</xdr:rowOff>
    </xdr:to>
    <xdr:sp macro="" textlink="">
      <xdr:nvSpPr>
        <xdr:cNvPr id="355" name="フローチャート: 判断 354"/>
        <xdr:cNvSpPr/>
      </xdr:nvSpPr>
      <xdr:spPr>
        <a:xfrm>
          <a:off x="69215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11320</xdr:rowOff>
    </xdr:from>
    <xdr:ext cx="534377" cy="259045"/>
    <xdr:sp macro="" textlink="">
      <xdr:nvSpPr>
        <xdr:cNvPr id="356" name="テキスト ボックス 355"/>
        <xdr:cNvSpPr txBox="1"/>
      </xdr:nvSpPr>
      <xdr:spPr>
        <a:xfrm>
          <a:off x="6705111" y="99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17879</xdr:rowOff>
    </xdr:from>
    <xdr:to>
      <xdr:col>55</xdr:col>
      <xdr:colOff>50800</xdr:colOff>
      <xdr:row>57</xdr:row>
      <xdr:rowOff>119479</xdr:rowOff>
    </xdr:to>
    <xdr:sp macro="" textlink="">
      <xdr:nvSpPr>
        <xdr:cNvPr id="362" name="楕円 361"/>
        <xdr:cNvSpPr/>
      </xdr:nvSpPr>
      <xdr:spPr>
        <a:xfrm>
          <a:off x="10426700" y="97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40756</xdr:rowOff>
    </xdr:from>
    <xdr:ext cx="534377" cy="259045"/>
    <xdr:sp macro="" textlink="">
      <xdr:nvSpPr>
        <xdr:cNvPr id="363" name="農林水産業費該当値テキスト"/>
        <xdr:cNvSpPr txBox="1"/>
      </xdr:nvSpPr>
      <xdr:spPr>
        <a:xfrm>
          <a:off x="10528300" y="96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20206</xdr:rowOff>
    </xdr:from>
    <xdr:to>
      <xdr:col>50</xdr:col>
      <xdr:colOff>165100</xdr:colOff>
      <xdr:row>57</xdr:row>
      <xdr:rowOff>121806</xdr:rowOff>
    </xdr:to>
    <xdr:sp macro="" textlink="">
      <xdr:nvSpPr>
        <xdr:cNvPr id="364" name="楕円 363"/>
        <xdr:cNvSpPr/>
      </xdr:nvSpPr>
      <xdr:spPr>
        <a:xfrm>
          <a:off x="9588500" y="979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138333</xdr:rowOff>
    </xdr:from>
    <xdr:ext cx="534377" cy="259045"/>
    <xdr:sp macro="" textlink="">
      <xdr:nvSpPr>
        <xdr:cNvPr id="365" name="テキスト ボックス 364"/>
        <xdr:cNvSpPr txBox="1"/>
      </xdr:nvSpPr>
      <xdr:spPr>
        <a:xfrm>
          <a:off x="9372111" y="95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159432</xdr:rowOff>
    </xdr:from>
    <xdr:to>
      <xdr:col>46</xdr:col>
      <xdr:colOff>38100</xdr:colOff>
      <xdr:row>56</xdr:row>
      <xdr:rowOff>89582</xdr:rowOff>
    </xdr:to>
    <xdr:sp macro="" textlink="">
      <xdr:nvSpPr>
        <xdr:cNvPr id="366" name="楕円 365"/>
        <xdr:cNvSpPr/>
      </xdr:nvSpPr>
      <xdr:spPr>
        <a:xfrm>
          <a:off x="8699500" y="95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106109</xdr:rowOff>
    </xdr:from>
    <xdr:ext cx="534377" cy="259045"/>
    <xdr:sp macro="" textlink="">
      <xdr:nvSpPr>
        <xdr:cNvPr id="367" name="テキスト ボックス 366"/>
        <xdr:cNvSpPr txBox="1"/>
      </xdr:nvSpPr>
      <xdr:spPr>
        <a:xfrm>
          <a:off x="8483111" y="93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115295</xdr:rowOff>
    </xdr:from>
    <xdr:to>
      <xdr:col>41</xdr:col>
      <xdr:colOff>101600</xdr:colOff>
      <xdr:row>57</xdr:row>
      <xdr:rowOff>45445</xdr:rowOff>
    </xdr:to>
    <xdr:sp macro="" textlink="">
      <xdr:nvSpPr>
        <xdr:cNvPr id="368" name="楕円 367"/>
        <xdr:cNvSpPr/>
      </xdr:nvSpPr>
      <xdr:spPr>
        <a:xfrm>
          <a:off x="7810500" y="97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61972</xdr:rowOff>
    </xdr:from>
    <xdr:ext cx="534377" cy="259045"/>
    <xdr:sp macro="" textlink="">
      <xdr:nvSpPr>
        <xdr:cNvPr id="369" name="テキスト ボックス 368"/>
        <xdr:cNvSpPr txBox="1"/>
      </xdr:nvSpPr>
      <xdr:spPr>
        <a:xfrm>
          <a:off x="7594111" y="94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43363</xdr:rowOff>
    </xdr:from>
    <xdr:to>
      <xdr:col>36</xdr:col>
      <xdr:colOff>165100</xdr:colOff>
      <xdr:row>52</xdr:row>
      <xdr:rowOff>144963</xdr:rowOff>
    </xdr:to>
    <xdr:sp macro="" textlink="">
      <xdr:nvSpPr>
        <xdr:cNvPr id="370" name="楕円 369"/>
        <xdr:cNvSpPr/>
      </xdr:nvSpPr>
      <xdr:spPr>
        <a:xfrm>
          <a:off x="6921500" y="89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161490</xdr:rowOff>
    </xdr:from>
    <xdr:ext cx="599010" cy="259045"/>
    <xdr:sp macro="" textlink="">
      <xdr:nvSpPr>
        <xdr:cNvPr id="371" name="テキスト ボックス 370"/>
        <xdr:cNvSpPr txBox="1"/>
      </xdr:nvSpPr>
      <xdr:spPr>
        <a:xfrm>
          <a:off x="6672795" y="873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7" name="直線コネクタ 396"/>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398"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399" name="直線コネクタ 398"/>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0"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1" name="直線コネクタ 400"/>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46551</xdr:rowOff>
    </xdr:from>
    <xdr:to>
      <xdr:col>55</xdr:col>
      <xdr:colOff>0</xdr:colOff>
      <xdr:row>77</xdr:row>
      <xdr:rowOff>113542</xdr:rowOff>
    </xdr:to>
    <xdr:cxnSp macro="">
      <xdr:nvCxnSpPr>
        <xdr:cNvPr id="402" name="直線コネクタ 401"/>
        <xdr:cNvCxnSpPr/>
      </xdr:nvCxnSpPr>
      <xdr:spPr>
        <a:xfrm>
          <a:off x="9639300" y="13248201"/>
          <a:ext cx="838200" cy="6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3"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4" name="フローチャート: 判断 403"/>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46551</xdr:rowOff>
    </xdr:from>
    <xdr:to>
      <xdr:col>50</xdr:col>
      <xdr:colOff>114300</xdr:colOff>
      <xdr:row>78</xdr:row>
      <xdr:rowOff>64861</xdr:rowOff>
    </xdr:to>
    <xdr:cxnSp macro="">
      <xdr:nvCxnSpPr>
        <xdr:cNvPr id="405" name="直線コネクタ 404"/>
        <xdr:cNvCxnSpPr/>
      </xdr:nvCxnSpPr>
      <xdr:spPr>
        <a:xfrm flipV="1">
          <a:off x="8750300" y="13248201"/>
          <a:ext cx="889000" cy="18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59062</xdr:rowOff>
    </xdr:from>
    <xdr:to>
      <xdr:col>50</xdr:col>
      <xdr:colOff>165100</xdr:colOff>
      <xdr:row>78</xdr:row>
      <xdr:rowOff>160662</xdr:rowOff>
    </xdr:to>
    <xdr:sp macro="" textlink="">
      <xdr:nvSpPr>
        <xdr:cNvPr id="406" name="フローチャート: 判断 405"/>
        <xdr:cNvSpPr/>
      </xdr:nvSpPr>
      <xdr:spPr>
        <a:xfrm>
          <a:off x="9588500" y="134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151789</xdr:rowOff>
    </xdr:from>
    <xdr:ext cx="534377" cy="259045"/>
    <xdr:sp macro="" textlink="">
      <xdr:nvSpPr>
        <xdr:cNvPr id="407" name="テキスト ボックス 406"/>
        <xdr:cNvSpPr txBox="1"/>
      </xdr:nvSpPr>
      <xdr:spPr>
        <a:xfrm>
          <a:off x="9372111" y="135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64861</xdr:rowOff>
    </xdr:from>
    <xdr:to>
      <xdr:col>45</xdr:col>
      <xdr:colOff>177800</xdr:colOff>
      <xdr:row>78</xdr:row>
      <xdr:rowOff>88353</xdr:rowOff>
    </xdr:to>
    <xdr:cxnSp macro="">
      <xdr:nvCxnSpPr>
        <xdr:cNvPr id="408" name="直線コネクタ 407"/>
        <xdr:cNvCxnSpPr/>
      </xdr:nvCxnSpPr>
      <xdr:spPr>
        <a:xfrm flipV="1">
          <a:off x="7861300" y="13437961"/>
          <a:ext cx="889000" cy="2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44149</xdr:rowOff>
    </xdr:from>
    <xdr:to>
      <xdr:col>46</xdr:col>
      <xdr:colOff>38100</xdr:colOff>
      <xdr:row>78</xdr:row>
      <xdr:rowOff>145749</xdr:rowOff>
    </xdr:to>
    <xdr:sp macro="" textlink="">
      <xdr:nvSpPr>
        <xdr:cNvPr id="409" name="フローチャート: 判断 408"/>
        <xdr:cNvSpPr/>
      </xdr:nvSpPr>
      <xdr:spPr>
        <a:xfrm>
          <a:off x="8699500" y="134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136876</xdr:rowOff>
    </xdr:from>
    <xdr:ext cx="534377" cy="259045"/>
    <xdr:sp macro="" textlink="">
      <xdr:nvSpPr>
        <xdr:cNvPr id="410" name="テキスト ボックス 409"/>
        <xdr:cNvSpPr txBox="1"/>
      </xdr:nvSpPr>
      <xdr:spPr>
        <a:xfrm>
          <a:off x="8483111" y="135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88353</xdr:rowOff>
    </xdr:from>
    <xdr:to>
      <xdr:col>41</xdr:col>
      <xdr:colOff>50800</xdr:colOff>
      <xdr:row>78</xdr:row>
      <xdr:rowOff>109558</xdr:rowOff>
    </xdr:to>
    <xdr:cxnSp macro="">
      <xdr:nvCxnSpPr>
        <xdr:cNvPr id="411" name="直線コネクタ 410"/>
        <xdr:cNvCxnSpPr/>
      </xdr:nvCxnSpPr>
      <xdr:spPr>
        <a:xfrm flipV="1">
          <a:off x="6972300" y="13461453"/>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47904</xdr:rowOff>
    </xdr:from>
    <xdr:to>
      <xdr:col>41</xdr:col>
      <xdr:colOff>101600</xdr:colOff>
      <xdr:row>78</xdr:row>
      <xdr:rowOff>149504</xdr:rowOff>
    </xdr:to>
    <xdr:sp macro="" textlink="">
      <xdr:nvSpPr>
        <xdr:cNvPr id="412" name="フローチャート: 判断 411"/>
        <xdr:cNvSpPr/>
      </xdr:nvSpPr>
      <xdr:spPr>
        <a:xfrm>
          <a:off x="7810500" y="134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140631</xdr:rowOff>
    </xdr:from>
    <xdr:ext cx="534377" cy="259045"/>
    <xdr:sp macro="" textlink="">
      <xdr:nvSpPr>
        <xdr:cNvPr id="413" name="テキスト ボックス 412"/>
        <xdr:cNvSpPr txBox="1"/>
      </xdr:nvSpPr>
      <xdr:spPr>
        <a:xfrm>
          <a:off x="7594111" y="135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61730</xdr:rowOff>
    </xdr:from>
    <xdr:to>
      <xdr:col>36</xdr:col>
      <xdr:colOff>165100</xdr:colOff>
      <xdr:row>78</xdr:row>
      <xdr:rowOff>163330</xdr:rowOff>
    </xdr:to>
    <xdr:sp macro="" textlink="">
      <xdr:nvSpPr>
        <xdr:cNvPr id="414" name="フローチャート: 判断 413"/>
        <xdr:cNvSpPr/>
      </xdr:nvSpPr>
      <xdr:spPr>
        <a:xfrm>
          <a:off x="6921500" y="13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154457</xdr:rowOff>
    </xdr:from>
    <xdr:ext cx="534377" cy="259045"/>
    <xdr:sp macro="" textlink="">
      <xdr:nvSpPr>
        <xdr:cNvPr id="415" name="テキスト ボックス 414"/>
        <xdr:cNvSpPr txBox="1"/>
      </xdr:nvSpPr>
      <xdr:spPr>
        <a:xfrm>
          <a:off x="6705111" y="135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62742</xdr:rowOff>
    </xdr:from>
    <xdr:to>
      <xdr:col>55</xdr:col>
      <xdr:colOff>50800</xdr:colOff>
      <xdr:row>77</xdr:row>
      <xdr:rowOff>164342</xdr:rowOff>
    </xdr:to>
    <xdr:sp macro="" textlink="">
      <xdr:nvSpPr>
        <xdr:cNvPr id="421" name="楕円 420"/>
        <xdr:cNvSpPr/>
      </xdr:nvSpPr>
      <xdr:spPr>
        <a:xfrm>
          <a:off x="10426700" y="132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41169</xdr:rowOff>
    </xdr:from>
    <xdr:ext cx="534377" cy="259045"/>
    <xdr:sp macro="" textlink="">
      <xdr:nvSpPr>
        <xdr:cNvPr id="422" name="商工費該当値テキスト"/>
        <xdr:cNvSpPr txBox="1"/>
      </xdr:nvSpPr>
      <xdr:spPr>
        <a:xfrm>
          <a:off x="10528300" y="132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167201</xdr:rowOff>
    </xdr:from>
    <xdr:to>
      <xdr:col>50</xdr:col>
      <xdr:colOff>165100</xdr:colOff>
      <xdr:row>77</xdr:row>
      <xdr:rowOff>97351</xdr:rowOff>
    </xdr:to>
    <xdr:sp macro="" textlink="">
      <xdr:nvSpPr>
        <xdr:cNvPr id="423" name="楕円 422"/>
        <xdr:cNvSpPr/>
      </xdr:nvSpPr>
      <xdr:spPr>
        <a:xfrm>
          <a:off x="9588500" y="131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113878</xdr:rowOff>
    </xdr:from>
    <xdr:ext cx="534377" cy="259045"/>
    <xdr:sp macro="" textlink="">
      <xdr:nvSpPr>
        <xdr:cNvPr id="424" name="テキスト ボックス 423"/>
        <xdr:cNvSpPr txBox="1"/>
      </xdr:nvSpPr>
      <xdr:spPr>
        <a:xfrm>
          <a:off x="9372111" y="1297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14061</xdr:rowOff>
    </xdr:from>
    <xdr:to>
      <xdr:col>46</xdr:col>
      <xdr:colOff>38100</xdr:colOff>
      <xdr:row>78</xdr:row>
      <xdr:rowOff>115661</xdr:rowOff>
    </xdr:to>
    <xdr:sp macro="" textlink="">
      <xdr:nvSpPr>
        <xdr:cNvPr id="425" name="楕円 424"/>
        <xdr:cNvSpPr/>
      </xdr:nvSpPr>
      <xdr:spPr>
        <a:xfrm>
          <a:off x="8699500" y="1338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132188</xdr:rowOff>
    </xdr:from>
    <xdr:ext cx="534377" cy="259045"/>
    <xdr:sp macro="" textlink="">
      <xdr:nvSpPr>
        <xdr:cNvPr id="426" name="テキスト ボックス 425"/>
        <xdr:cNvSpPr txBox="1"/>
      </xdr:nvSpPr>
      <xdr:spPr>
        <a:xfrm>
          <a:off x="8483111" y="131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37553</xdr:rowOff>
    </xdr:from>
    <xdr:to>
      <xdr:col>41</xdr:col>
      <xdr:colOff>101600</xdr:colOff>
      <xdr:row>78</xdr:row>
      <xdr:rowOff>139153</xdr:rowOff>
    </xdr:to>
    <xdr:sp macro="" textlink="">
      <xdr:nvSpPr>
        <xdr:cNvPr id="427" name="楕円 426"/>
        <xdr:cNvSpPr/>
      </xdr:nvSpPr>
      <xdr:spPr>
        <a:xfrm>
          <a:off x="7810500" y="134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155680</xdr:rowOff>
    </xdr:from>
    <xdr:ext cx="534377" cy="259045"/>
    <xdr:sp macro="" textlink="">
      <xdr:nvSpPr>
        <xdr:cNvPr id="428" name="テキスト ボックス 427"/>
        <xdr:cNvSpPr txBox="1"/>
      </xdr:nvSpPr>
      <xdr:spPr>
        <a:xfrm>
          <a:off x="7594111" y="131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58758</xdr:rowOff>
    </xdr:from>
    <xdr:to>
      <xdr:col>36</xdr:col>
      <xdr:colOff>165100</xdr:colOff>
      <xdr:row>78</xdr:row>
      <xdr:rowOff>160358</xdr:rowOff>
    </xdr:to>
    <xdr:sp macro="" textlink="">
      <xdr:nvSpPr>
        <xdr:cNvPr id="429" name="楕円 428"/>
        <xdr:cNvSpPr/>
      </xdr:nvSpPr>
      <xdr:spPr>
        <a:xfrm>
          <a:off x="6921500" y="134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5435</xdr:rowOff>
    </xdr:from>
    <xdr:ext cx="534377" cy="259045"/>
    <xdr:sp macro="" textlink="">
      <xdr:nvSpPr>
        <xdr:cNvPr id="430" name="テキスト ボックス 429"/>
        <xdr:cNvSpPr txBox="1"/>
      </xdr:nvSpPr>
      <xdr:spPr>
        <a:xfrm>
          <a:off x="6705111" y="1320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20975</xdr:rowOff>
    </xdr:from>
    <xdr:to>
      <xdr:col>54</xdr:col>
      <xdr:colOff>189865</xdr:colOff>
      <xdr:row>99</xdr:row>
      <xdr:rowOff>17945</xdr:rowOff>
    </xdr:to>
    <xdr:cxnSp macro="">
      <xdr:nvCxnSpPr>
        <xdr:cNvPr id="454" name="直線コネクタ 453"/>
        <xdr:cNvCxnSpPr/>
      </xdr:nvCxnSpPr>
      <xdr:spPr>
        <a:xfrm flipV="1">
          <a:off x="10475595" y="16480175"/>
          <a:ext cx="1270" cy="51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21772</xdr:rowOff>
    </xdr:from>
    <xdr:ext cx="534377" cy="259045"/>
    <xdr:sp macro="" textlink="">
      <xdr:nvSpPr>
        <xdr:cNvPr id="455" name="土木費最小値テキスト"/>
        <xdr:cNvSpPr txBox="1"/>
      </xdr:nvSpPr>
      <xdr:spPr>
        <a:xfrm>
          <a:off x="10528300" y="16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17945</xdr:rowOff>
    </xdr:from>
    <xdr:to>
      <xdr:col>55</xdr:col>
      <xdr:colOff>88900</xdr:colOff>
      <xdr:row>99</xdr:row>
      <xdr:rowOff>17945</xdr:rowOff>
    </xdr:to>
    <xdr:cxnSp macro="">
      <xdr:nvCxnSpPr>
        <xdr:cNvPr id="456" name="直線コネクタ 455"/>
        <xdr:cNvCxnSpPr/>
      </xdr:nvCxnSpPr>
      <xdr:spPr>
        <a:xfrm>
          <a:off x="10388600" y="1699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139102</xdr:rowOff>
    </xdr:from>
    <xdr:ext cx="599010" cy="259045"/>
    <xdr:sp macro="" textlink="">
      <xdr:nvSpPr>
        <xdr:cNvPr id="457" name="土木費最大値テキスト"/>
        <xdr:cNvSpPr txBox="1"/>
      </xdr:nvSpPr>
      <xdr:spPr>
        <a:xfrm>
          <a:off x="10528300" y="162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20975</xdr:rowOff>
    </xdr:from>
    <xdr:to>
      <xdr:col>55</xdr:col>
      <xdr:colOff>88900</xdr:colOff>
      <xdr:row>96</xdr:row>
      <xdr:rowOff>20975</xdr:rowOff>
    </xdr:to>
    <xdr:cxnSp macro="">
      <xdr:nvCxnSpPr>
        <xdr:cNvPr id="458" name="直線コネクタ 457"/>
        <xdr:cNvCxnSpPr/>
      </xdr:nvCxnSpPr>
      <xdr:spPr>
        <a:xfrm>
          <a:off x="10388600" y="1648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58871</xdr:rowOff>
    </xdr:from>
    <xdr:to>
      <xdr:col>55</xdr:col>
      <xdr:colOff>0</xdr:colOff>
      <xdr:row>98</xdr:row>
      <xdr:rowOff>31528</xdr:rowOff>
    </xdr:to>
    <xdr:cxnSp macro="">
      <xdr:nvCxnSpPr>
        <xdr:cNvPr id="459" name="直線コネクタ 458"/>
        <xdr:cNvCxnSpPr/>
      </xdr:nvCxnSpPr>
      <xdr:spPr>
        <a:xfrm>
          <a:off x="9639300" y="16518071"/>
          <a:ext cx="838200" cy="3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57762</xdr:rowOff>
    </xdr:from>
    <xdr:ext cx="534377" cy="259045"/>
    <xdr:sp macro="" textlink="">
      <xdr:nvSpPr>
        <xdr:cNvPr id="460" name="土木費平均値テキスト"/>
        <xdr:cNvSpPr txBox="1"/>
      </xdr:nvSpPr>
      <xdr:spPr>
        <a:xfrm>
          <a:off x="10528300" y="1685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79335</xdr:rowOff>
    </xdr:from>
    <xdr:to>
      <xdr:col>55</xdr:col>
      <xdr:colOff>50800</xdr:colOff>
      <xdr:row>99</xdr:row>
      <xdr:rowOff>9485</xdr:rowOff>
    </xdr:to>
    <xdr:sp macro="" textlink="">
      <xdr:nvSpPr>
        <xdr:cNvPr id="461" name="フローチャート: 判断 460"/>
        <xdr:cNvSpPr/>
      </xdr:nvSpPr>
      <xdr:spPr>
        <a:xfrm>
          <a:off x="10426700" y="1688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32646</xdr:rowOff>
    </xdr:from>
    <xdr:to>
      <xdr:col>50</xdr:col>
      <xdr:colOff>114300</xdr:colOff>
      <xdr:row>96</xdr:row>
      <xdr:rowOff>58871</xdr:rowOff>
    </xdr:to>
    <xdr:cxnSp macro="">
      <xdr:nvCxnSpPr>
        <xdr:cNvPr id="462" name="直線コネクタ 461"/>
        <xdr:cNvCxnSpPr/>
      </xdr:nvCxnSpPr>
      <xdr:spPr>
        <a:xfrm>
          <a:off x="8750300" y="15806046"/>
          <a:ext cx="889000" cy="7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83217</xdr:rowOff>
    </xdr:from>
    <xdr:to>
      <xdr:col>50</xdr:col>
      <xdr:colOff>165100</xdr:colOff>
      <xdr:row>99</xdr:row>
      <xdr:rowOff>13367</xdr:rowOff>
    </xdr:to>
    <xdr:sp macro="" textlink="">
      <xdr:nvSpPr>
        <xdr:cNvPr id="463" name="フローチャート: 判断 462"/>
        <xdr:cNvSpPr/>
      </xdr:nvSpPr>
      <xdr:spPr>
        <a:xfrm>
          <a:off x="9588500" y="1688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4494</xdr:rowOff>
    </xdr:from>
    <xdr:ext cx="534377" cy="259045"/>
    <xdr:sp macro="" textlink="">
      <xdr:nvSpPr>
        <xdr:cNvPr id="464" name="テキスト ボックス 463"/>
        <xdr:cNvSpPr txBox="1"/>
      </xdr:nvSpPr>
      <xdr:spPr>
        <a:xfrm>
          <a:off x="9372111" y="1697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32646</xdr:rowOff>
    </xdr:from>
    <xdr:to>
      <xdr:col>45</xdr:col>
      <xdr:colOff>177800</xdr:colOff>
      <xdr:row>92</xdr:row>
      <xdr:rowOff>42135</xdr:rowOff>
    </xdr:to>
    <xdr:cxnSp macro="">
      <xdr:nvCxnSpPr>
        <xdr:cNvPr id="465" name="直線コネクタ 464"/>
        <xdr:cNvCxnSpPr/>
      </xdr:nvCxnSpPr>
      <xdr:spPr>
        <a:xfrm flipV="1">
          <a:off x="7861300" y="15806046"/>
          <a:ext cx="889000" cy="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57700</xdr:rowOff>
    </xdr:from>
    <xdr:to>
      <xdr:col>46</xdr:col>
      <xdr:colOff>38100</xdr:colOff>
      <xdr:row>98</xdr:row>
      <xdr:rowOff>159300</xdr:rowOff>
    </xdr:to>
    <xdr:sp macro="" textlink="">
      <xdr:nvSpPr>
        <xdr:cNvPr id="466" name="フローチャート: 判断 465"/>
        <xdr:cNvSpPr/>
      </xdr:nvSpPr>
      <xdr:spPr>
        <a:xfrm>
          <a:off x="8699500" y="1685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150427</xdr:rowOff>
    </xdr:from>
    <xdr:ext cx="534377" cy="259045"/>
    <xdr:sp macro="" textlink="">
      <xdr:nvSpPr>
        <xdr:cNvPr id="467" name="テキスト ボックス 466"/>
        <xdr:cNvSpPr txBox="1"/>
      </xdr:nvSpPr>
      <xdr:spPr>
        <a:xfrm>
          <a:off x="8483111" y="169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1873</xdr:rowOff>
    </xdr:from>
    <xdr:to>
      <xdr:col>41</xdr:col>
      <xdr:colOff>50800</xdr:colOff>
      <xdr:row>92</xdr:row>
      <xdr:rowOff>42135</xdr:rowOff>
    </xdr:to>
    <xdr:cxnSp macro="">
      <xdr:nvCxnSpPr>
        <xdr:cNvPr id="468" name="直線コネクタ 467"/>
        <xdr:cNvCxnSpPr/>
      </xdr:nvCxnSpPr>
      <xdr:spPr>
        <a:xfrm>
          <a:off x="6972300" y="15432373"/>
          <a:ext cx="889000" cy="38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60018</xdr:rowOff>
    </xdr:from>
    <xdr:to>
      <xdr:col>41</xdr:col>
      <xdr:colOff>101600</xdr:colOff>
      <xdr:row>98</xdr:row>
      <xdr:rowOff>161618</xdr:rowOff>
    </xdr:to>
    <xdr:sp macro="" textlink="">
      <xdr:nvSpPr>
        <xdr:cNvPr id="469" name="フローチャート: 判断 468"/>
        <xdr:cNvSpPr/>
      </xdr:nvSpPr>
      <xdr:spPr>
        <a:xfrm>
          <a:off x="7810500" y="168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152745</xdr:rowOff>
    </xdr:from>
    <xdr:ext cx="534377" cy="259045"/>
    <xdr:sp macro="" textlink="">
      <xdr:nvSpPr>
        <xdr:cNvPr id="470" name="テキスト ボックス 469"/>
        <xdr:cNvSpPr txBox="1"/>
      </xdr:nvSpPr>
      <xdr:spPr>
        <a:xfrm>
          <a:off x="7594111" y="169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50791</xdr:rowOff>
    </xdr:from>
    <xdr:to>
      <xdr:col>36</xdr:col>
      <xdr:colOff>165100</xdr:colOff>
      <xdr:row>98</xdr:row>
      <xdr:rowOff>152391</xdr:rowOff>
    </xdr:to>
    <xdr:sp macro="" textlink="">
      <xdr:nvSpPr>
        <xdr:cNvPr id="471" name="フローチャート: 判断 470"/>
        <xdr:cNvSpPr/>
      </xdr:nvSpPr>
      <xdr:spPr>
        <a:xfrm>
          <a:off x="69215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143518</xdr:rowOff>
    </xdr:from>
    <xdr:ext cx="534377" cy="259045"/>
    <xdr:sp macro="" textlink="">
      <xdr:nvSpPr>
        <xdr:cNvPr id="472" name="テキスト ボックス 471"/>
        <xdr:cNvSpPr txBox="1"/>
      </xdr:nvSpPr>
      <xdr:spPr>
        <a:xfrm>
          <a:off x="6705111" y="1694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152178</xdr:rowOff>
    </xdr:from>
    <xdr:to>
      <xdr:col>55</xdr:col>
      <xdr:colOff>50800</xdr:colOff>
      <xdr:row>98</xdr:row>
      <xdr:rowOff>82328</xdr:rowOff>
    </xdr:to>
    <xdr:sp macro="" textlink="">
      <xdr:nvSpPr>
        <xdr:cNvPr id="478" name="楕円 477"/>
        <xdr:cNvSpPr/>
      </xdr:nvSpPr>
      <xdr:spPr>
        <a:xfrm>
          <a:off x="10426700" y="167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3605</xdr:rowOff>
    </xdr:from>
    <xdr:ext cx="599010" cy="259045"/>
    <xdr:sp macro="" textlink="">
      <xdr:nvSpPr>
        <xdr:cNvPr id="479" name="土木費該当値テキスト"/>
        <xdr:cNvSpPr txBox="1"/>
      </xdr:nvSpPr>
      <xdr:spPr>
        <a:xfrm>
          <a:off x="10528300" y="166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8071</xdr:rowOff>
    </xdr:from>
    <xdr:to>
      <xdr:col>50</xdr:col>
      <xdr:colOff>165100</xdr:colOff>
      <xdr:row>96</xdr:row>
      <xdr:rowOff>109671</xdr:rowOff>
    </xdr:to>
    <xdr:sp macro="" textlink="">
      <xdr:nvSpPr>
        <xdr:cNvPr id="480" name="楕円 479"/>
        <xdr:cNvSpPr/>
      </xdr:nvSpPr>
      <xdr:spPr>
        <a:xfrm>
          <a:off x="9588500" y="164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126198</xdr:rowOff>
    </xdr:from>
    <xdr:ext cx="599010" cy="259045"/>
    <xdr:sp macro="" textlink="">
      <xdr:nvSpPr>
        <xdr:cNvPr id="481" name="テキスト ボックス 480"/>
        <xdr:cNvSpPr txBox="1"/>
      </xdr:nvSpPr>
      <xdr:spPr>
        <a:xfrm>
          <a:off x="9339795" y="1624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153296</xdr:rowOff>
    </xdr:from>
    <xdr:to>
      <xdr:col>46</xdr:col>
      <xdr:colOff>38100</xdr:colOff>
      <xdr:row>92</xdr:row>
      <xdr:rowOff>83446</xdr:rowOff>
    </xdr:to>
    <xdr:sp macro="" textlink="">
      <xdr:nvSpPr>
        <xdr:cNvPr id="482" name="楕円 481"/>
        <xdr:cNvSpPr/>
      </xdr:nvSpPr>
      <xdr:spPr>
        <a:xfrm>
          <a:off x="8699500" y="157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99973</xdr:rowOff>
    </xdr:from>
    <xdr:ext cx="599010" cy="259045"/>
    <xdr:sp macro="" textlink="">
      <xdr:nvSpPr>
        <xdr:cNvPr id="483" name="テキスト ボックス 482"/>
        <xdr:cNvSpPr txBox="1"/>
      </xdr:nvSpPr>
      <xdr:spPr>
        <a:xfrm>
          <a:off x="8450795" y="1553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162785</xdr:rowOff>
    </xdr:from>
    <xdr:to>
      <xdr:col>41</xdr:col>
      <xdr:colOff>101600</xdr:colOff>
      <xdr:row>92</xdr:row>
      <xdr:rowOff>92935</xdr:rowOff>
    </xdr:to>
    <xdr:sp macro="" textlink="">
      <xdr:nvSpPr>
        <xdr:cNvPr id="484" name="楕円 483"/>
        <xdr:cNvSpPr/>
      </xdr:nvSpPr>
      <xdr:spPr>
        <a:xfrm>
          <a:off x="7810500" y="157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109462</xdr:rowOff>
    </xdr:from>
    <xdr:ext cx="599010" cy="259045"/>
    <xdr:sp macro="" textlink="">
      <xdr:nvSpPr>
        <xdr:cNvPr id="485" name="テキスト ボックス 484"/>
        <xdr:cNvSpPr txBox="1"/>
      </xdr:nvSpPr>
      <xdr:spPr>
        <a:xfrm>
          <a:off x="7561795" y="1553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122523</xdr:rowOff>
    </xdr:from>
    <xdr:to>
      <xdr:col>36</xdr:col>
      <xdr:colOff>165100</xdr:colOff>
      <xdr:row>90</xdr:row>
      <xdr:rowOff>52673</xdr:rowOff>
    </xdr:to>
    <xdr:sp macro="" textlink="">
      <xdr:nvSpPr>
        <xdr:cNvPr id="486" name="楕円 485"/>
        <xdr:cNvSpPr/>
      </xdr:nvSpPr>
      <xdr:spPr>
        <a:xfrm>
          <a:off x="6921500" y="153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88</xdr:row>
      <xdr:rowOff>69200</xdr:rowOff>
    </xdr:from>
    <xdr:ext cx="690189" cy="259045"/>
    <xdr:sp macro="" textlink="">
      <xdr:nvSpPr>
        <xdr:cNvPr id="487" name="テキスト ボックス 486"/>
        <xdr:cNvSpPr txBox="1"/>
      </xdr:nvSpPr>
      <xdr:spPr>
        <a:xfrm>
          <a:off x="6627205" y="15156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2" name="直線コネクタ 511"/>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3"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4" name="直線コネクタ 513"/>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5"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6" name="直線コネクタ 515"/>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67387</xdr:rowOff>
    </xdr:from>
    <xdr:to>
      <xdr:col>85</xdr:col>
      <xdr:colOff>127000</xdr:colOff>
      <xdr:row>38</xdr:row>
      <xdr:rowOff>89389</xdr:rowOff>
    </xdr:to>
    <xdr:cxnSp macro="">
      <xdr:nvCxnSpPr>
        <xdr:cNvPr id="517" name="直線コネクタ 516"/>
        <xdr:cNvCxnSpPr/>
      </xdr:nvCxnSpPr>
      <xdr:spPr>
        <a:xfrm>
          <a:off x="15481300" y="6582487"/>
          <a:ext cx="8382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18"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19" name="フローチャート: 判断 518"/>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23190</xdr:rowOff>
    </xdr:from>
    <xdr:to>
      <xdr:col>81</xdr:col>
      <xdr:colOff>50800</xdr:colOff>
      <xdr:row>38</xdr:row>
      <xdr:rowOff>67387</xdr:rowOff>
    </xdr:to>
    <xdr:cxnSp macro="">
      <xdr:nvCxnSpPr>
        <xdr:cNvPr id="520" name="直線コネクタ 519"/>
        <xdr:cNvCxnSpPr/>
      </xdr:nvCxnSpPr>
      <xdr:spPr>
        <a:xfrm>
          <a:off x="14592300" y="6538290"/>
          <a:ext cx="88900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19310</xdr:rowOff>
    </xdr:from>
    <xdr:to>
      <xdr:col>81</xdr:col>
      <xdr:colOff>101600</xdr:colOff>
      <xdr:row>38</xdr:row>
      <xdr:rowOff>120910</xdr:rowOff>
    </xdr:to>
    <xdr:sp macro="" textlink="">
      <xdr:nvSpPr>
        <xdr:cNvPr id="521" name="フローチャート: 判断 520"/>
        <xdr:cNvSpPr/>
      </xdr:nvSpPr>
      <xdr:spPr>
        <a:xfrm>
          <a:off x="15430500" y="65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112037</xdr:rowOff>
    </xdr:from>
    <xdr:ext cx="534377" cy="259045"/>
    <xdr:sp macro="" textlink="">
      <xdr:nvSpPr>
        <xdr:cNvPr id="522" name="テキスト ボックス 521"/>
        <xdr:cNvSpPr txBox="1"/>
      </xdr:nvSpPr>
      <xdr:spPr>
        <a:xfrm>
          <a:off x="15214111" y="66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23190</xdr:rowOff>
    </xdr:from>
    <xdr:to>
      <xdr:col>76</xdr:col>
      <xdr:colOff>114300</xdr:colOff>
      <xdr:row>38</xdr:row>
      <xdr:rowOff>63233</xdr:rowOff>
    </xdr:to>
    <xdr:cxnSp macro="">
      <xdr:nvCxnSpPr>
        <xdr:cNvPr id="523" name="直線コネクタ 522"/>
        <xdr:cNvCxnSpPr/>
      </xdr:nvCxnSpPr>
      <xdr:spPr>
        <a:xfrm flipV="1">
          <a:off x="13703300" y="6538290"/>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43790</xdr:rowOff>
    </xdr:from>
    <xdr:to>
      <xdr:col>76</xdr:col>
      <xdr:colOff>165100</xdr:colOff>
      <xdr:row>38</xdr:row>
      <xdr:rowOff>145390</xdr:rowOff>
    </xdr:to>
    <xdr:sp macro="" textlink="">
      <xdr:nvSpPr>
        <xdr:cNvPr id="524" name="フローチャート: 判断 523"/>
        <xdr:cNvSpPr/>
      </xdr:nvSpPr>
      <xdr:spPr>
        <a:xfrm>
          <a:off x="14541500" y="65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136517</xdr:rowOff>
    </xdr:from>
    <xdr:ext cx="534377" cy="259045"/>
    <xdr:sp macro="" textlink="">
      <xdr:nvSpPr>
        <xdr:cNvPr id="525" name="テキスト ボックス 524"/>
        <xdr:cNvSpPr txBox="1"/>
      </xdr:nvSpPr>
      <xdr:spPr>
        <a:xfrm>
          <a:off x="14325111" y="66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63233</xdr:rowOff>
    </xdr:from>
    <xdr:to>
      <xdr:col>71</xdr:col>
      <xdr:colOff>177800</xdr:colOff>
      <xdr:row>38</xdr:row>
      <xdr:rowOff>117335</xdr:rowOff>
    </xdr:to>
    <xdr:cxnSp macro="">
      <xdr:nvCxnSpPr>
        <xdr:cNvPr id="526" name="直線コネクタ 525"/>
        <xdr:cNvCxnSpPr/>
      </xdr:nvCxnSpPr>
      <xdr:spPr>
        <a:xfrm flipV="1">
          <a:off x="12814300" y="657833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127038</xdr:rowOff>
    </xdr:from>
    <xdr:to>
      <xdr:col>72</xdr:col>
      <xdr:colOff>38100</xdr:colOff>
      <xdr:row>39</xdr:row>
      <xdr:rowOff>57188</xdr:rowOff>
    </xdr:to>
    <xdr:sp macro="" textlink="">
      <xdr:nvSpPr>
        <xdr:cNvPr id="527" name="フローチャート: 判断 526"/>
        <xdr:cNvSpPr/>
      </xdr:nvSpPr>
      <xdr:spPr>
        <a:xfrm>
          <a:off x="13652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48315</xdr:rowOff>
    </xdr:from>
    <xdr:ext cx="534377" cy="259045"/>
    <xdr:sp macro="" textlink="">
      <xdr:nvSpPr>
        <xdr:cNvPr id="528" name="テキスト ボックス 527"/>
        <xdr:cNvSpPr txBox="1"/>
      </xdr:nvSpPr>
      <xdr:spPr>
        <a:xfrm>
          <a:off x="13436111" y="67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56077</xdr:rowOff>
    </xdr:from>
    <xdr:to>
      <xdr:col>67</xdr:col>
      <xdr:colOff>101600</xdr:colOff>
      <xdr:row>38</xdr:row>
      <xdr:rowOff>157677</xdr:rowOff>
    </xdr:to>
    <xdr:sp macro="" textlink="">
      <xdr:nvSpPr>
        <xdr:cNvPr id="529" name="フローチャート: 判断 528"/>
        <xdr:cNvSpPr/>
      </xdr:nvSpPr>
      <xdr:spPr>
        <a:xfrm>
          <a:off x="12763500" y="657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2754</xdr:rowOff>
    </xdr:from>
    <xdr:ext cx="534377" cy="259045"/>
    <xdr:sp macro="" textlink="">
      <xdr:nvSpPr>
        <xdr:cNvPr id="530" name="テキスト ボックス 529"/>
        <xdr:cNvSpPr txBox="1"/>
      </xdr:nvSpPr>
      <xdr:spPr>
        <a:xfrm>
          <a:off x="12547111" y="63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38589</xdr:rowOff>
    </xdr:from>
    <xdr:to>
      <xdr:col>85</xdr:col>
      <xdr:colOff>177800</xdr:colOff>
      <xdr:row>38</xdr:row>
      <xdr:rowOff>140189</xdr:rowOff>
    </xdr:to>
    <xdr:sp macro="" textlink="">
      <xdr:nvSpPr>
        <xdr:cNvPr id="536" name="楕円 535"/>
        <xdr:cNvSpPr/>
      </xdr:nvSpPr>
      <xdr:spPr>
        <a:xfrm>
          <a:off x="16268700" y="65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17016</xdr:rowOff>
    </xdr:from>
    <xdr:ext cx="534377" cy="259045"/>
    <xdr:sp macro="" textlink="">
      <xdr:nvSpPr>
        <xdr:cNvPr id="537" name="消防費該当値テキスト"/>
        <xdr:cNvSpPr txBox="1"/>
      </xdr:nvSpPr>
      <xdr:spPr>
        <a:xfrm>
          <a:off x="16370300" y="65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16587</xdr:rowOff>
    </xdr:from>
    <xdr:to>
      <xdr:col>81</xdr:col>
      <xdr:colOff>101600</xdr:colOff>
      <xdr:row>38</xdr:row>
      <xdr:rowOff>118187</xdr:rowOff>
    </xdr:to>
    <xdr:sp macro="" textlink="">
      <xdr:nvSpPr>
        <xdr:cNvPr id="538" name="楕円 537"/>
        <xdr:cNvSpPr/>
      </xdr:nvSpPr>
      <xdr:spPr>
        <a:xfrm>
          <a:off x="15430500" y="65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134713</xdr:rowOff>
    </xdr:from>
    <xdr:ext cx="534377" cy="259045"/>
    <xdr:sp macro="" textlink="">
      <xdr:nvSpPr>
        <xdr:cNvPr id="539" name="テキスト ボックス 538"/>
        <xdr:cNvSpPr txBox="1"/>
      </xdr:nvSpPr>
      <xdr:spPr>
        <a:xfrm>
          <a:off x="15214111" y="63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143840</xdr:rowOff>
    </xdr:from>
    <xdr:to>
      <xdr:col>76</xdr:col>
      <xdr:colOff>165100</xdr:colOff>
      <xdr:row>38</xdr:row>
      <xdr:rowOff>73990</xdr:rowOff>
    </xdr:to>
    <xdr:sp macro="" textlink="">
      <xdr:nvSpPr>
        <xdr:cNvPr id="540" name="楕円 539"/>
        <xdr:cNvSpPr/>
      </xdr:nvSpPr>
      <xdr:spPr>
        <a:xfrm>
          <a:off x="14541500" y="64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90517</xdr:rowOff>
    </xdr:from>
    <xdr:ext cx="534377" cy="259045"/>
    <xdr:sp macro="" textlink="">
      <xdr:nvSpPr>
        <xdr:cNvPr id="541" name="テキスト ボックス 540"/>
        <xdr:cNvSpPr txBox="1"/>
      </xdr:nvSpPr>
      <xdr:spPr>
        <a:xfrm>
          <a:off x="14325111" y="62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12433</xdr:rowOff>
    </xdr:from>
    <xdr:to>
      <xdr:col>72</xdr:col>
      <xdr:colOff>38100</xdr:colOff>
      <xdr:row>38</xdr:row>
      <xdr:rowOff>114033</xdr:rowOff>
    </xdr:to>
    <xdr:sp macro="" textlink="">
      <xdr:nvSpPr>
        <xdr:cNvPr id="542" name="楕円 541"/>
        <xdr:cNvSpPr/>
      </xdr:nvSpPr>
      <xdr:spPr>
        <a:xfrm>
          <a:off x="13652500" y="65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130560</xdr:rowOff>
    </xdr:from>
    <xdr:ext cx="534377" cy="259045"/>
    <xdr:sp macro="" textlink="">
      <xdr:nvSpPr>
        <xdr:cNvPr id="543" name="テキスト ボックス 542"/>
        <xdr:cNvSpPr txBox="1"/>
      </xdr:nvSpPr>
      <xdr:spPr>
        <a:xfrm>
          <a:off x="13436111" y="63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66535</xdr:rowOff>
    </xdr:from>
    <xdr:to>
      <xdr:col>67</xdr:col>
      <xdr:colOff>101600</xdr:colOff>
      <xdr:row>38</xdr:row>
      <xdr:rowOff>168135</xdr:rowOff>
    </xdr:to>
    <xdr:sp macro="" textlink="">
      <xdr:nvSpPr>
        <xdr:cNvPr id="544" name="楕円 543"/>
        <xdr:cNvSpPr/>
      </xdr:nvSpPr>
      <xdr:spPr>
        <a:xfrm>
          <a:off x="12763500" y="65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159262</xdr:rowOff>
    </xdr:from>
    <xdr:ext cx="534377" cy="259045"/>
    <xdr:sp macro="" textlink="">
      <xdr:nvSpPr>
        <xdr:cNvPr id="545" name="テキスト ボックス 544"/>
        <xdr:cNvSpPr txBox="1"/>
      </xdr:nvSpPr>
      <xdr:spPr>
        <a:xfrm>
          <a:off x="12547111" y="66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1" name="直線コネクタ 570"/>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2"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3" name="直線コネクタ 572"/>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4"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5" name="直線コネクタ 574"/>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141967</xdr:rowOff>
    </xdr:from>
    <xdr:to>
      <xdr:col>85</xdr:col>
      <xdr:colOff>127000</xdr:colOff>
      <xdr:row>56</xdr:row>
      <xdr:rowOff>168132</xdr:rowOff>
    </xdr:to>
    <xdr:cxnSp macro="">
      <xdr:nvCxnSpPr>
        <xdr:cNvPr id="576" name="直線コネクタ 575"/>
        <xdr:cNvCxnSpPr/>
      </xdr:nvCxnSpPr>
      <xdr:spPr>
        <a:xfrm>
          <a:off x="15481300" y="9571717"/>
          <a:ext cx="838200" cy="19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7"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78" name="フローチャート: 判断 577"/>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141967</xdr:rowOff>
    </xdr:from>
    <xdr:to>
      <xdr:col>81</xdr:col>
      <xdr:colOff>50800</xdr:colOff>
      <xdr:row>57</xdr:row>
      <xdr:rowOff>76032</xdr:rowOff>
    </xdr:to>
    <xdr:cxnSp macro="">
      <xdr:nvCxnSpPr>
        <xdr:cNvPr id="579" name="直線コネクタ 578"/>
        <xdr:cNvCxnSpPr/>
      </xdr:nvCxnSpPr>
      <xdr:spPr>
        <a:xfrm flipV="1">
          <a:off x="14592300" y="9571717"/>
          <a:ext cx="889000" cy="27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145724</xdr:rowOff>
    </xdr:from>
    <xdr:to>
      <xdr:col>81</xdr:col>
      <xdr:colOff>101600</xdr:colOff>
      <xdr:row>57</xdr:row>
      <xdr:rowOff>75874</xdr:rowOff>
    </xdr:to>
    <xdr:sp macro="" textlink="">
      <xdr:nvSpPr>
        <xdr:cNvPr id="580" name="フローチャート: 判断 579"/>
        <xdr:cNvSpPr/>
      </xdr:nvSpPr>
      <xdr:spPr>
        <a:xfrm>
          <a:off x="15430500" y="974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67001</xdr:rowOff>
    </xdr:from>
    <xdr:ext cx="534377" cy="259045"/>
    <xdr:sp macro="" textlink="">
      <xdr:nvSpPr>
        <xdr:cNvPr id="581" name="テキスト ボックス 580"/>
        <xdr:cNvSpPr txBox="1"/>
      </xdr:nvSpPr>
      <xdr:spPr>
        <a:xfrm>
          <a:off x="15214111" y="983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76032</xdr:rowOff>
    </xdr:from>
    <xdr:to>
      <xdr:col>76</xdr:col>
      <xdr:colOff>114300</xdr:colOff>
      <xdr:row>57</xdr:row>
      <xdr:rowOff>140249</xdr:rowOff>
    </xdr:to>
    <xdr:cxnSp macro="">
      <xdr:nvCxnSpPr>
        <xdr:cNvPr id="582" name="直線コネクタ 581"/>
        <xdr:cNvCxnSpPr/>
      </xdr:nvCxnSpPr>
      <xdr:spPr>
        <a:xfrm flipV="1">
          <a:off x="13703300" y="9848682"/>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5886</xdr:rowOff>
    </xdr:from>
    <xdr:to>
      <xdr:col>76</xdr:col>
      <xdr:colOff>165100</xdr:colOff>
      <xdr:row>57</xdr:row>
      <xdr:rowOff>107486</xdr:rowOff>
    </xdr:to>
    <xdr:sp macro="" textlink="">
      <xdr:nvSpPr>
        <xdr:cNvPr id="583" name="フローチャート: 判断 582"/>
        <xdr:cNvSpPr/>
      </xdr:nvSpPr>
      <xdr:spPr>
        <a:xfrm>
          <a:off x="14541500" y="977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124013</xdr:rowOff>
    </xdr:from>
    <xdr:ext cx="534377" cy="259045"/>
    <xdr:sp macro="" textlink="">
      <xdr:nvSpPr>
        <xdr:cNvPr id="584" name="テキスト ボックス 583"/>
        <xdr:cNvSpPr txBox="1"/>
      </xdr:nvSpPr>
      <xdr:spPr>
        <a:xfrm>
          <a:off x="14325111" y="95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140249</xdr:rowOff>
    </xdr:from>
    <xdr:to>
      <xdr:col>71</xdr:col>
      <xdr:colOff>177800</xdr:colOff>
      <xdr:row>58</xdr:row>
      <xdr:rowOff>3474</xdr:rowOff>
    </xdr:to>
    <xdr:cxnSp macro="">
      <xdr:nvCxnSpPr>
        <xdr:cNvPr id="585" name="直線コネクタ 584"/>
        <xdr:cNvCxnSpPr/>
      </xdr:nvCxnSpPr>
      <xdr:spPr>
        <a:xfrm flipV="1">
          <a:off x="12814300" y="9912899"/>
          <a:ext cx="889000" cy="3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18863</xdr:rowOff>
    </xdr:from>
    <xdr:to>
      <xdr:col>72</xdr:col>
      <xdr:colOff>38100</xdr:colOff>
      <xdr:row>57</xdr:row>
      <xdr:rowOff>120463</xdr:rowOff>
    </xdr:to>
    <xdr:sp macro="" textlink="">
      <xdr:nvSpPr>
        <xdr:cNvPr id="586" name="フローチャート: 判断 585"/>
        <xdr:cNvSpPr/>
      </xdr:nvSpPr>
      <xdr:spPr>
        <a:xfrm>
          <a:off x="13652500" y="979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136990</xdr:rowOff>
    </xdr:from>
    <xdr:ext cx="534377" cy="259045"/>
    <xdr:sp macro="" textlink="">
      <xdr:nvSpPr>
        <xdr:cNvPr id="587" name="テキスト ボックス 586"/>
        <xdr:cNvSpPr txBox="1"/>
      </xdr:nvSpPr>
      <xdr:spPr>
        <a:xfrm>
          <a:off x="13436111" y="95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10673</xdr:rowOff>
    </xdr:from>
    <xdr:to>
      <xdr:col>67</xdr:col>
      <xdr:colOff>101600</xdr:colOff>
      <xdr:row>57</xdr:row>
      <xdr:rowOff>112273</xdr:rowOff>
    </xdr:to>
    <xdr:sp macro="" textlink="">
      <xdr:nvSpPr>
        <xdr:cNvPr id="588" name="フローチャート: 判断 587"/>
        <xdr:cNvSpPr/>
      </xdr:nvSpPr>
      <xdr:spPr>
        <a:xfrm>
          <a:off x="1276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128800</xdr:rowOff>
    </xdr:from>
    <xdr:ext cx="534377" cy="259045"/>
    <xdr:sp macro="" textlink="">
      <xdr:nvSpPr>
        <xdr:cNvPr id="589" name="テキスト ボックス 588"/>
        <xdr:cNvSpPr txBox="1"/>
      </xdr:nvSpPr>
      <xdr:spPr>
        <a:xfrm>
          <a:off x="12547111" y="95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117332</xdr:rowOff>
    </xdr:from>
    <xdr:to>
      <xdr:col>85</xdr:col>
      <xdr:colOff>177800</xdr:colOff>
      <xdr:row>57</xdr:row>
      <xdr:rowOff>47482</xdr:rowOff>
    </xdr:to>
    <xdr:sp macro="" textlink="">
      <xdr:nvSpPr>
        <xdr:cNvPr id="595" name="楕円 594"/>
        <xdr:cNvSpPr/>
      </xdr:nvSpPr>
      <xdr:spPr>
        <a:xfrm>
          <a:off x="16268700" y="971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95759</xdr:rowOff>
    </xdr:from>
    <xdr:ext cx="534377" cy="259045"/>
    <xdr:sp macro="" textlink="">
      <xdr:nvSpPr>
        <xdr:cNvPr id="596" name="教育費該当値テキスト"/>
        <xdr:cNvSpPr txBox="1"/>
      </xdr:nvSpPr>
      <xdr:spPr>
        <a:xfrm>
          <a:off x="16370300"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91167</xdr:rowOff>
    </xdr:from>
    <xdr:to>
      <xdr:col>81</xdr:col>
      <xdr:colOff>101600</xdr:colOff>
      <xdr:row>56</xdr:row>
      <xdr:rowOff>21317</xdr:rowOff>
    </xdr:to>
    <xdr:sp macro="" textlink="">
      <xdr:nvSpPr>
        <xdr:cNvPr id="597" name="楕円 596"/>
        <xdr:cNvSpPr/>
      </xdr:nvSpPr>
      <xdr:spPr>
        <a:xfrm>
          <a:off x="15430500" y="95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37844</xdr:rowOff>
    </xdr:from>
    <xdr:ext cx="534377" cy="259045"/>
    <xdr:sp macro="" textlink="">
      <xdr:nvSpPr>
        <xdr:cNvPr id="598" name="テキスト ボックス 597"/>
        <xdr:cNvSpPr txBox="1"/>
      </xdr:nvSpPr>
      <xdr:spPr>
        <a:xfrm>
          <a:off x="15214111" y="92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25232</xdr:rowOff>
    </xdr:from>
    <xdr:to>
      <xdr:col>76</xdr:col>
      <xdr:colOff>165100</xdr:colOff>
      <xdr:row>57</xdr:row>
      <xdr:rowOff>126832</xdr:rowOff>
    </xdr:to>
    <xdr:sp macro="" textlink="">
      <xdr:nvSpPr>
        <xdr:cNvPr id="599" name="楕円 598"/>
        <xdr:cNvSpPr/>
      </xdr:nvSpPr>
      <xdr:spPr>
        <a:xfrm>
          <a:off x="14541500" y="97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117959</xdr:rowOff>
    </xdr:from>
    <xdr:ext cx="534377" cy="259045"/>
    <xdr:sp macro="" textlink="">
      <xdr:nvSpPr>
        <xdr:cNvPr id="600" name="テキスト ボックス 599"/>
        <xdr:cNvSpPr txBox="1"/>
      </xdr:nvSpPr>
      <xdr:spPr>
        <a:xfrm>
          <a:off x="14325111" y="989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89449</xdr:rowOff>
    </xdr:from>
    <xdr:to>
      <xdr:col>72</xdr:col>
      <xdr:colOff>38100</xdr:colOff>
      <xdr:row>58</xdr:row>
      <xdr:rowOff>19599</xdr:rowOff>
    </xdr:to>
    <xdr:sp macro="" textlink="">
      <xdr:nvSpPr>
        <xdr:cNvPr id="601" name="楕円 600"/>
        <xdr:cNvSpPr/>
      </xdr:nvSpPr>
      <xdr:spPr>
        <a:xfrm>
          <a:off x="13652500" y="98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10726</xdr:rowOff>
    </xdr:from>
    <xdr:ext cx="534377" cy="259045"/>
    <xdr:sp macro="" textlink="">
      <xdr:nvSpPr>
        <xdr:cNvPr id="602" name="テキスト ボックス 601"/>
        <xdr:cNvSpPr txBox="1"/>
      </xdr:nvSpPr>
      <xdr:spPr>
        <a:xfrm>
          <a:off x="13436111" y="99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124124</xdr:rowOff>
    </xdr:from>
    <xdr:to>
      <xdr:col>67</xdr:col>
      <xdr:colOff>101600</xdr:colOff>
      <xdr:row>58</xdr:row>
      <xdr:rowOff>54274</xdr:rowOff>
    </xdr:to>
    <xdr:sp macro="" textlink="">
      <xdr:nvSpPr>
        <xdr:cNvPr id="603" name="楕円 602"/>
        <xdr:cNvSpPr/>
      </xdr:nvSpPr>
      <xdr:spPr>
        <a:xfrm>
          <a:off x="12763500" y="98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45401</xdr:rowOff>
    </xdr:from>
    <xdr:ext cx="534377" cy="259045"/>
    <xdr:sp macro="" textlink="">
      <xdr:nvSpPr>
        <xdr:cNvPr id="604" name="テキスト ボックス 603"/>
        <xdr:cNvSpPr txBox="1"/>
      </xdr:nvSpPr>
      <xdr:spPr>
        <a:xfrm>
          <a:off x="12547111" y="99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6" name="直線コネクタ 625"/>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29"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0" name="直線コネクタ 629"/>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113506</xdr:rowOff>
    </xdr:from>
    <xdr:to>
      <xdr:col>85</xdr:col>
      <xdr:colOff>127000</xdr:colOff>
      <xdr:row>76</xdr:row>
      <xdr:rowOff>114151</xdr:rowOff>
    </xdr:to>
    <xdr:cxnSp macro="">
      <xdr:nvCxnSpPr>
        <xdr:cNvPr id="631" name="直線コネクタ 630"/>
        <xdr:cNvCxnSpPr/>
      </xdr:nvCxnSpPr>
      <xdr:spPr>
        <a:xfrm>
          <a:off x="15481300" y="13143706"/>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2" name="災害復旧費平均値テキスト"/>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3" name="フローチャート: 判断 632"/>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113506</xdr:rowOff>
    </xdr:from>
    <xdr:to>
      <xdr:col>81</xdr:col>
      <xdr:colOff>50800</xdr:colOff>
      <xdr:row>77</xdr:row>
      <xdr:rowOff>33035</xdr:rowOff>
    </xdr:to>
    <xdr:cxnSp macro="">
      <xdr:nvCxnSpPr>
        <xdr:cNvPr id="634" name="直線コネクタ 633"/>
        <xdr:cNvCxnSpPr/>
      </xdr:nvCxnSpPr>
      <xdr:spPr>
        <a:xfrm flipV="1">
          <a:off x="14592300" y="13143706"/>
          <a:ext cx="889000" cy="9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47527</xdr:rowOff>
    </xdr:from>
    <xdr:to>
      <xdr:col>81</xdr:col>
      <xdr:colOff>101600</xdr:colOff>
      <xdr:row>78</xdr:row>
      <xdr:rowOff>149127</xdr:rowOff>
    </xdr:to>
    <xdr:sp macro="" textlink="">
      <xdr:nvSpPr>
        <xdr:cNvPr id="635" name="フローチャート: 判断 634"/>
        <xdr:cNvSpPr/>
      </xdr:nvSpPr>
      <xdr:spPr>
        <a:xfrm>
          <a:off x="15430500" y="134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140254</xdr:rowOff>
    </xdr:from>
    <xdr:ext cx="469744" cy="259045"/>
    <xdr:sp macro="" textlink="">
      <xdr:nvSpPr>
        <xdr:cNvPr id="636" name="テキスト ボックス 635"/>
        <xdr:cNvSpPr txBox="1"/>
      </xdr:nvSpPr>
      <xdr:spPr>
        <a:xfrm>
          <a:off x="15246428" y="1351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105972</xdr:rowOff>
    </xdr:from>
    <xdr:to>
      <xdr:col>76</xdr:col>
      <xdr:colOff>114300</xdr:colOff>
      <xdr:row>77</xdr:row>
      <xdr:rowOff>33035</xdr:rowOff>
    </xdr:to>
    <xdr:cxnSp macro="">
      <xdr:nvCxnSpPr>
        <xdr:cNvPr id="637" name="直線コネクタ 636"/>
        <xdr:cNvCxnSpPr/>
      </xdr:nvCxnSpPr>
      <xdr:spPr>
        <a:xfrm>
          <a:off x="13703300" y="13136172"/>
          <a:ext cx="889000" cy="9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54203</xdr:rowOff>
    </xdr:from>
    <xdr:to>
      <xdr:col>76</xdr:col>
      <xdr:colOff>165100</xdr:colOff>
      <xdr:row>78</xdr:row>
      <xdr:rowOff>155803</xdr:rowOff>
    </xdr:to>
    <xdr:sp macro="" textlink="">
      <xdr:nvSpPr>
        <xdr:cNvPr id="638" name="フローチャート: 判断 637"/>
        <xdr:cNvSpPr/>
      </xdr:nvSpPr>
      <xdr:spPr>
        <a:xfrm>
          <a:off x="14541500" y="1342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146930</xdr:rowOff>
    </xdr:from>
    <xdr:ext cx="469744" cy="259045"/>
    <xdr:sp macro="" textlink="">
      <xdr:nvSpPr>
        <xdr:cNvPr id="639" name="テキスト ボックス 638"/>
        <xdr:cNvSpPr txBox="1"/>
      </xdr:nvSpPr>
      <xdr:spPr>
        <a:xfrm>
          <a:off x="14357428" y="1352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11881</xdr:rowOff>
    </xdr:from>
    <xdr:to>
      <xdr:col>71</xdr:col>
      <xdr:colOff>177800</xdr:colOff>
      <xdr:row>76</xdr:row>
      <xdr:rowOff>105972</xdr:rowOff>
    </xdr:to>
    <xdr:cxnSp macro="">
      <xdr:nvCxnSpPr>
        <xdr:cNvPr id="640" name="直線コネクタ 639"/>
        <xdr:cNvCxnSpPr/>
      </xdr:nvCxnSpPr>
      <xdr:spPr>
        <a:xfrm>
          <a:off x="12814300" y="12870631"/>
          <a:ext cx="889000" cy="26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60906</xdr:rowOff>
    </xdr:from>
    <xdr:to>
      <xdr:col>72</xdr:col>
      <xdr:colOff>38100</xdr:colOff>
      <xdr:row>78</xdr:row>
      <xdr:rowOff>162506</xdr:rowOff>
    </xdr:to>
    <xdr:sp macro="" textlink="">
      <xdr:nvSpPr>
        <xdr:cNvPr id="641" name="フローチャート: 判断 640"/>
        <xdr:cNvSpPr/>
      </xdr:nvSpPr>
      <xdr:spPr>
        <a:xfrm>
          <a:off x="13652500" y="1343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153633</xdr:rowOff>
    </xdr:from>
    <xdr:ext cx="469744" cy="259045"/>
    <xdr:sp macro="" textlink="">
      <xdr:nvSpPr>
        <xdr:cNvPr id="642" name="テキスト ボックス 641"/>
        <xdr:cNvSpPr txBox="1"/>
      </xdr:nvSpPr>
      <xdr:spPr>
        <a:xfrm>
          <a:off x="13468428" y="1352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55533</xdr:rowOff>
    </xdr:from>
    <xdr:to>
      <xdr:col>67</xdr:col>
      <xdr:colOff>101600</xdr:colOff>
      <xdr:row>78</xdr:row>
      <xdr:rowOff>157133</xdr:rowOff>
    </xdr:to>
    <xdr:sp macro="" textlink="">
      <xdr:nvSpPr>
        <xdr:cNvPr id="643" name="フローチャート: 判断 642"/>
        <xdr:cNvSpPr/>
      </xdr:nvSpPr>
      <xdr:spPr>
        <a:xfrm>
          <a:off x="12763500" y="1342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148260</xdr:rowOff>
    </xdr:from>
    <xdr:ext cx="469744" cy="259045"/>
    <xdr:sp macro="" textlink="">
      <xdr:nvSpPr>
        <xdr:cNvPr id="644" name="テキスト ボックス 643"/>
        <xdr:cNvSpPr txBox="1"/>
      </xdr:nvSpPr>
      <xdr:spPr>
        <a:xfrm>
          <a:off x="12579428" y="1352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63351</xdr:rowOff>
    </xdr:from>
    <xdr:to>
      <xdr:col>85</xdr:col>
      <xdr:colOff>177800</xdr:colOff>
      <xdr:row>76</xdr:row>
      <xdr:rowOff>164951</xdr:rowOff>
    </xdr:to>
    <xdr:sp macro="" textlink="">
      <xdr:nvSpPr>
        <xdr:cNvPr id="650" name="楕円 649"/>
        <xdr:cNvSpPr/>
      </xdr:nvSpPr>
      <xdr:spPr>
        <a:xfrm>
          <a:off x="16268700" y="1309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86229</xdr:rowOff>
    </xdr:from>
    <xdr:ext cx="534377" cy="259045"/>
    <xdr:sp macro="" textlink="">
      <xdr:nvSpPr>
        <xdr:cNvPr id="651" name="災害復旧費該当値テキスト"/>
        <xdr:cNvSpPr txBox="1"/>
      </xdr:nvSpPr>
      <xdr:spPr>
        <a:xfrm>
          <a:off x="16370300" y="129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62706</xdr:rowOff>
    </xdr:from>
    <xdr:to>
      <xdr:col>81</xdr:col>
      <xdr:colOff>101600</xdr:colOff>
      <xdr:row>76</xdr:row>
      <xdr:rowOff>164306</xdr:rowOff>
    </xdr:to>
    <xdr:sp macro="" textlink="">
      <xdr:nvSpPr>
        <xdr:cNvPr id="652" name="楕円 651"/>
        <xdr:cNvSpPr/>
      </xdr:nvSpPr>
      <xdr:spPr>
        <a:xfrm>
          <a:off x="15430500" y="130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9384</xdr:rowOff>
    </xdr:from>
    <xdr:ext cx="534377" cy="259045"/>
    <xdr:sp macro="" textlink="">
      <xdr:nvSpPr>
        <xdr:cNvPr id="653" name="テキスト ボックス 652"/>
        <xdr:cNvSpPr txBox="1"/>
      </xdr:nvSpPr>
      <xdr:spPr>
        <a:xfrm>
          <a:off x="15214111" y="128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153685</xdr:rowOff>
    </xdr:from>
    <xdr:to>
      <xdr:col>76</xdr:col>
      <xdr:colOff>165100</xdr:colOff>
      <xdr:row>77</xdr:row>
      <xdr:rowOff>83835</xdr:rowOff>
    </xdr:to>
    <xdr:sp macro="" textlink="">
      <xdr:nvSpPr>
        <xdr:cNvPr id="654" name="楕円 653"/>
        <xdr:cNvSpPr/>
      </xdr:nvSpPr>
      <xdr:spPr>
        <a:xfrm>
          <a:off x="14541500" y="131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100362</xdr:rowOff>
    </xdr:from>
    <xdr:ext cx="534377" cy="259045"/>
    <xdr:sp macro="" textlink="">
      <xdr:nvSpPr>
        <xdr:cNvPr id="655" name="テキスト ボックス 654"/>
        <xdr:cNvSpPr txBox="1"/>
      </xdr:nvSpPr>
      <xdr:spPr>
        <a:xfrm>
          <a:off x="14325111" y="1295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55172</xdr:rowOff>
    </xdr:from>
    <xdr:to>
      <xdr:col>72</xdr:col>
      <xdr:colOff>38100</xdr:colOff>
      <xdr:row>76</xdr:row>
      <xdr:rowOff>156772</xdr:rowOff>
    </xdr:to>
    <xdr:sp macro="" textlink="">
      <xdr:nvSpPr>
        <xdr:cNvPr id="656" name="楕円 655"/>
        <xdr:cNvSpPr/>
      </xdr:nvSpPr>
      <xdr:spPr>
        <a:xfrm>
          <a:off x="13652500" y="130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1850</xdr:rowOff>
    </xdr:from>
    <xdr:ext cx="534377" cy="259045"/>
    <xdr:sp macro="" textlink="">
      <xdr:nvSpPr>
        <xdr:cNvPr id="657" name="テキスト ボックス 656"/>
        <xdr:cNvSpPr txBox="1"/>
      </xdr:nvSpPr>
      <xdr:spPr>
        <a:xfrm>
          <a:off x="13436111" y="128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132531</xdr:rowOff>
    </xdr:from>
    <xdr:to>
      <xdr:col>67</xdr:col>
      <xdr:colOff>101600</xdr:colOff>
      <xdr:row>75</xdr:row>
      <xdr:rowOff>62681</xdr:rowOff>
    </xdr:to>
    <xdr:sp macro="" textlink="">
      <xdr:nvSpPr>
        <xdr:cNvPr id="658" name="楕円 657"/>
        <xdr:cNvSpPr/>
      </xdr:nvSpPr>
      <xdr:spPr>
        <a:xfrm>
          <a:off x="12763500" y="128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79208</xdr:rowOff>
    </xdr:from>
    <xdr:ext cx="599010" cy="259045"/>
    <xdr:sp macro="" textlink="">
      <xdr:nvSpPr>
        <xdr:cNvPr id="659" name="テキスト ボックス 658"/>
        <xdr:cNvSpPr txBox="1"/>
      </xdr:nvSpPr>
      <xdr:spPr>
        <a:xfrm>
          <a:off x="12514795" y="1259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4" name="直線コネクタ 683"/>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5"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6" name="直線コネクタ 685"/>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7"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88" name="直線コネクタ 687"/>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39852</xdr:rowOff>
    </xdr:from>
    <xdr:to>
      <xdr:col>85</xdr:col>
      <xdr:colOff>127000</xdr:colOff>
      <xdr:row>98</xdr:row>
      <xdr:rowOff>78550</xdr:rowOff>
    </xdr:to>
    <xdr:cxnSp macro="">
      <xdr:nvCxnSpPr>
        <xdr:cNvPr id="689" name="直線コネクタ 688"/>
        <xdr:cNvCxnSpPr/>
      </xdr:nvCxnSpPr>
      <xdr:spPr>
        <a:xfrm>
          <a:off x="15481300" y="16841952"/>
          <a:ext cx="838200" cy="3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0"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1" name="フローチャート: 判断 690"/>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155817</xdr:rowOff>
    </xdr:from>
    <xdr:to>
      <xdr:col>81</xdr:col>
      <xdr:colOff>50800</xdr:colOff>
      <xdr:row>98</xdr:row>
      <xdr:rowOff>39852</xdr:rowOff>
    </xdr:to>
    <xdr:cxnSp macro="">
      <xdr:nvCxnSpPr>
        <xdr:cNvPr id="692" name="直線コネクタ 691"/>
        <xdr:cNvCxnSpPr/>
      </xdr:nvCxnSpPr>
      <xdr:spPr>
        <a:xfrm>
          <a:off x="14592300" y="16786467"/>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14669</xdr:rowOff>
    </xdr:from>
    <xdr:to>
      <xdr:col>81</xdr:col>
      <xdr:colOff>101600</xdr:colOff>
      <xdr:row>97</xdr:row>
      <xdr:rowOff>116269</xdr:rowOff>
    </xdr:to>
    <xdr:sp macro="" textlink="">
      <xdr:nvSpPr>
        <xdr:cNvPr id="693" name="フローチャート: 判断 692"/>
        <xdr:cNvSpPr/>
      </xdr:nvSpPr>
      <xdr:spPr>
        <a:xfrm>
          <a:off x="154305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132796</xdr:rowOff>
    </xdr:from>
    <xdr:ext cx="534377" cy="259045"/>
    <xdr:sp macro="" textlink="">
      <xdr:nvSpPr>
        <xdr:cNvPr id="694" name="テキスト ボックス 693"/>
        <xdr:cNvSpPr txBox="1"/>
      </xdr:nvSpPr>
      <xdr:spPr>
        <a:xfrm>
          <a:off x="15214111" y="164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150837</xdr:rowOff>
    </xdr:from>
    <xdr:to>
      <xdr:col>76</xdr:col>
      <xdr:colOff>114300</xdr:colOff>
      <xdr:row>97</xdr:row>
      <xdr:rowOff>155817</xdr:rowOff>
    </xdr:to>
    <xdr:cxnSp macro="">
      <xdr:nvCxnSpPr>
        <xdr:cNvPr id="695" name="直線コネクタ 694"/>
        <xdr:cNvCxnSpPr/>
      </xdr:nvCxnSpPr>
      <xdr:spPr>
        <a:xfrm>
          <a:off x="13703300" y="16781487"/>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11037</xdr:rowOff>
    </xdr:from>
    <xdr:to>
      <xdr:col>76</xdr:col>
      <xdr:colOff>165100</xdr:colOff>
      <xdr:row>97</xdr:row>
      <xdr:rowOff>112637</xdr:rowOff>
    </xdr:to>
    <xdr:sp macro="" textlink="">
      <xdr:nvSpPr>
        <xdr:cNvPr id="696" name="フローチャート: 判断 695"/>
        <xdr:cNvSpPr/>
      </xdr:nvSpPr>
      <xdr:spPr>
        <a:xfrm>
          <a:off x="14541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129164</xdr:rowOff>
    </xdr:from>
    <xdr:ext cx="534377" cy="259045"/>
    <xdr:sp macro="" textlink="">
      <xdr:nvSpPr>
        <xdr:cNvPr id="697" name="テキスト ボックス 696"/>
        <xdr:cNvSpPr txBox="1"/>
      </xdr:nvSpPr>
      <xdr:spPr>
        <a:xfrm>
          <a:off x="14325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133922</xdr:rowOff>
    </xdr:from>
    <xdr:to>
      <xdr:col>71</xdr:col>
      <xdr:colOff>177800</xdr:colOff>
      <xdr:row>97</xdr:row>
      <xdr:rowOff>150837</xdr:rowOff>
    </xdr:to>
    <xdr:cxnSp macro="">
      <xdr:nvCxnSpPr>
        <xdr:cNvPr id="698" name="直線コネクタ 697"/>
        <xdr:cNvCxnSpPr/>
      </xdr:nvCxnSpPr>
      <xdr:spPr>
        <a:xfrm>
          <a:off x="12814300" y="16764572"/>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23025</xdr:rowOff>
    </xdr:from>
    <xdr:to>
      <xdr:col>72</xdr:col>
      <xdr:colOff>38100</xdr:colOff>
      <xdr:row>97</xdr:row>
      <xdr:rowOff>124625</xdr:rowOff>
    </xdr:to>
    <xdr:sp macro="" textlink="">
      <xdr:nvSpPr>
        <xdr:cNvPr id="699" name="フローチャート: 判断 698"/>
        <xdr:cNvSpPr/>
      </xdr:nvSpPr>
      <xdr:spPr>
        <a:xfrm>
          <a:off x="13652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141152</xdr:rowOff>
    </xdr:from>
    <xdr:ext cx="534377" cy="259045"/>
    <xdr:sp macro="" textlink="">
      <xdr:nvSpPr>
        <xdr:cNvPr id="700" name="テキスト ボックス 699"/>
        <xdr:cNvSpPr txBox="1"/>
      </xdr:nvSpPr>
      <xdr:spPr>
        <a:xfrm>
          <a:off x="13436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22670</xdr:rowOff>
    </xdr:from>
    <xdr:to>
      <xdr:col>67</xdr:col>
      <xdr:colOff>101600</xdr:colOff>
      <xdr:row>97</xdr:row>
      <xdr:rowOff>124270</xdr:rowOff>
    </xdr:to>
    <xdr:sp macro="" textlink="">
      <xdr:nvSpPr>
        <xdr:cNvPr id="701" name="フローチャート: 判断 700"/>
        <xdr:cNvSpPr/>
      </xdr:nvSpPr>
      <xdr:spPr>
        <a:xfrm>
          <a:off x="12763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140797</xdr:rowOff>
    </xdr:from>
    <xdr:ext cx="534377" cy="259045"/>
    <xdr:sp macro="" textlink="">
      <xdr:nvSpPr>
        <xdr:cNvPr id="702" name="テキスト ボックス 701"/>
        <xdr:cNvSpPr txBox="1"/>
      </xdr:nvSpPr>
      <xdr:spPr>
        <a:xfrm>
          <a:off x="12547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27750</xdr:rowOff>
    </xdr:from>
    <xdr:to>
      <xdr:col>85</xdr:col>
      <xdr:colOff>177800</xdr:colOff>
      <xdr:row>98</xdr:row>
      <xdr:rowOff>129350</xdr:rowOff>
    </xdr:to>
    <xdr:sp macro="" textlink="">
      <xdr:nvSpPr>
        <xdr:cNvPr id="708" name="楕円 707"/>
        <xdr:cNvSpPr/>
      </xdr:nvSpPr>
      <xdr:spPr>
        <a:xfrm>
          <a:off x="162687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6177</xdr:rowOff>
    </xdr:from>
    <xdr:ext cx="534377" cy="259045"/>
    <xdr:sp macro="" textlink="">
      <xdr:nvSpPr>
        <xdr:cNvPr id="709" name="公債費該当値テキスト"/>
        <xdr:cNvSpPr txBox="1"/>
      </xdr:nvSpPr>
      <xdr:spPr>
        <a:xfrm>
          <a:off x="16370300"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160502</xdr:rowOff>
    </xdr:from>
    <xdr:to>
      <xdr:col>81</xdr:col>
      <xdr:colOff>101600</xdr:colOff>
      <xdr:row>98</xdr:row>
      <xdr:rowOff>90652</xdr:rowOff>
    </xdr:to>
    <xdr:sp macro="" textlink="">
      <xdr:nvSpPr>
        <xdr:cNvPr id="710" name="楕円 709"/>
        <xdr:cNvSpPr/>
      </xdr:nvSpPr>
      <xdr:spPr>
        <a:xfrm>
          <a:off x="15430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81779</xdr:rowOff>
    </xdr:from>
    <xdr:ext cx="534377" cy="259045"/>
    <xdr:sp macro="" textlink="">
      <xdr:nvSpPr>
        <xdr:cNvPr id="711" name="テキスト ボックス 710"/>
        <xdr:cNvSpPr txBox="1"/>
      </xdr:nvSpPr>
      <xdr:spPr>
        <a:xfrm>
          <a:off x="15214111" y="168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105017</xdr:rowOff>
    </xdr:from>
    <xdr:to>
      <xdr:col>76</xdr:col>
      <xdr:colOff>165100</xdr:colOff>
      <xdr:row>98</xdr:row>
      <xdr:rowOff>35167</xdr:rowOff>
    </xdr:to>
    <xdr:sp macro="" textlink="">
      <xdr:nvSpPr>
        <xdr:cNvPr id="712" name="楕円 711"/>
        <xdr:cNvSpPr/>
      </xdr:nvSpPr>
      <xdr:spPr>
        <a:xfrm>
          <a:off x="145415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26294</xdr:rowOff>
    </xdr:from>
    <xdr:ext cx="534377" cy="259045"/>
    <xdr:sp macro="" textlink="">
      <xdr:nvSpPr>
        <xdr:cNvPr id="713" name="テキスト ボックス 712"/>
        <xdr:cNvSpPr txBox="1"/>
      </xdr:nvSpPr>
      <xdr:spPr>
        <a:xfrm>
          <a:off x="14325111" y="168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100037</xdr:rowOff>
    </xdr:from>
    <xdr:to>
      <xdr:col>72</xdr:col>
      <xdr:colOff>38100</xdr:colOff>
      <xdr:row>98</xdr:row>
      <xdr:rowOff>30187</xdr:rowOff>
    </xdr:to>
    <xdr:sp macro="" textlink="">
      <xdr:nvSpPr>
        <xdr:cNvPr id="714" name="楕円 713"/>
        <xdr:cNvSpPr/>
      </xdr:nvSpPr>
      <xdr:spPr>
        <a:xfrm>
          <a:off x="13652500" y="16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21314</xdr:rowOff>
    </xdr:from>
    <xdr:ext cx="534377" cy="259045"/>
    <xdr:sp macro="" textlink="">
      <xdr:nvSpPr>
        <xdr:cNvPr id="715" name="テキスト ボックス 714"/>
        <xdr:cNvSpPr txBox="1"/>
      </xdr:nvSpPr>
      <xdr:spPr>
        <a:xfrm>
          <a:off x="13436111" y="168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83122</xdr:rowOff>
    </xdr:from>
    <xdr:to>
      <xdr:col>67</xdr:col>
      <xdr:colOff>101600</xdr:colOff>
      <xdr:row>98</xdr:row>
      <xdr:rowOff>13272</xdr:rowOff>
    </xdr:to>
    <xdr:sp macro="" textlink="">
      <xdr:nvSpPr>
        <xdr:cNvPr id="716" name="楕円 715"/>
        <xdr:cNvSpPr/>
      </xdr:nvSpPr>
      <xdr:spPr>
        <a:xfrm>
          <a:off x="12763500" y="167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4399</xdr:rowOff>
    </xdr:from>
    <xdr:ext cx="534377" cy="259045"/>
    <xdr:sp macro="" textlink="">
      <xdr:nvSpPr>
        <xdr:cNvPr id="717" name="テキスト ボックス 716"/>
        <xdr:cNvSpPr txBox="1"/>
      </xdr:nvSpPr>
      <xdr:spPr>
        <a:xfrm>
          <a:off x="12547111" y="168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1" name="直線コネクタ 740"/>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2"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4"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5" name="直線コネクタ 744"/>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7"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48" name="フローチャート: 判断 747"/>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138938</xdr:rowOff>
    </xdr:from>
    <xdr:to>
      <xdr:col>112</xdr:col>
      <xdr:colOff>38100</xdr:colOff>
      <xdr:row>39</xdr:row>
      <xdr:rowOff>69088</xdr:rowOff>
    </xdr:to>
    <xdr:sp macro="" textlink="">
      <xdr:nvSpPr>
        <xdr:cNvPr id="750" name="フローチャート: 判断 749"/>
        <xdr:cNvSpPr/>
      </xdr:nvSpPr>
      <xdr:spPr>
        <a:xfrm>
          <a:off x="21272500" y="66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85615</xdr:rowOff>
    </xdr:from>
    <xdr:ext cx="378565" cy="259045"/>
    <xdr:sp macro="" textlink="">
      <xdr:nvSpPr>
        <xdr:cNvPr id="751" name="テキスト ボックス 750"/>
        <xdr:cNvSpPr txBox="1"/>
      </xdr:nvSpPr>
      <xdr:spPr>
        <a:xfrm>
          <a:off x="21134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122682</xdr:rowOff>
    </xdr:from>
    <xdr:to>
      <xdr:col>107</xdr:col>
      <xdr:colOff>101600</xdr:colOff>
      <xdr:row>39</xdr:row>
      <xdr:rowOff>52832</xdr:rowOff>
    </xdr:to>
    <xdr:sp macro="" textlink="">
      <xdr:nvSpPr>
        <xdr:cNvPr id="753" name="フローチャート: 判断 752"/>
        <xdr:cNvSpPr/>
      </xdr:nvSpPr>
      <xdr:spPr>
        <a:xfrm>
          <a:off x="20383500" y="663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69359</xdr:rowOff>
    </xdr:from>
    <xdr:ext cx="378565" cy="259045"/>
    <xdr:sp macro="" textlink="">
      <xdr:nvSpPr>
        <xdr:cNvPr id="754" name="テキスト ボックス 753"/>
        <xdr:cNvSpPr txBox="1"/>
      </xdr:nvSpPr>
      <xdr:spPr>
        <a:xfrm>
          <a:off x="20245017" y="6413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92583</xdr:rowOff>
    </xdr:from>
    <xdr:to>
      <xdr:col>102</xdr:col>
      <xdr:colOff>165100</xdr:colOff>
      <xdr:row>39</xdr:row>
      <xdr:rowOff>22733</xdr:rowOff>
    </xdr:to>
    <xdr:sp macro="" textlink="">
      <xdr:nvSpPr>
        <xdr:cNvPr id="756" name="フローチャート: 判断 755"/>
        <xdr:cNvSpPr/>
      </xdr:nvSpPr>
      <xdr:spPr>
        <a:xfrm>
          <a:off x="19494500" y="660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39260</xdr:rowOff>
    </xdr:from>
    <xdr:ext cx="378565" cy="259045"/>
    <xdr:sp macro="" textlink="">
      <xdr:nvSpPr>
        <xdr:cNvPr id="757" name="テキスト ボックス 756"/>
        <xdr:cNvSpPr txBox="1"/>
      </xdr:nvSpPr>
      <xdr:spPr>
        <a:xfrm>
          <a:off x="19356017" y="6382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87757</xdr:rowOff>
    </xdr:from>
    <xdr:to>
      <xdr:col>98</xdr:col>
      <xdr:colOff>38100</xdr:colOff>
      <xdr:row>39</xdr:row>
      <xdr:rowOff>17907</xdr:rowOff>
    </xdr:to>
    <xdr:sp macro="" textlink="">
      <xdr:nvSpPr>
        <xdr:cNvPr id="758" name="フローチャート: 判断 757"/>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34434</xdr:rowOff>
    </xdr:from>
    <xdr:ext cx="378565" cy="259045"/>
    <xdr:sp macro="" textlink="">
      <xdr:nvSpPr>
        <xdr:cNvPr id="759" name="テキスト ボックス 758"/>
        <xdr:cNvSpPr txBox="1"/>
      </xdr:nvSpPr>
      <xdr:spPr>
        <a:xfrm>
          <a:off x="18467017" y="637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6"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総務費について、類似団体内順位１位となっている。これは、復興交付金返還による増で一時的な支出となるものである。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土木費の減については、東日本大震災の復旧・復興事業の事業進捗により事業費が減となったことによるもである。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災害復旧費については、類似団体内平均値より大きく上回っているが、これは令和元年台風第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号による災害復旧事業によるものである。今後は、災害復旧事業が収束していき、減少傾向になることが見込まれる。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教育費の減は、学校給食センター建設事業終了に伴う減となった。今後は、施設管理経費が見込まれることから、適正な維持管理に努める。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財政調整基金残高の増について、繰越金（</a:t>
          </a:r>
          <a:r>
            <a:rPr kumimoji="1" lang="en-US" altLang="ja-JP" sz="1400" baseline="0">
              <a:latin typeface="ＭＳ ゴシック" pitchFamily="49" charset="-128"/>
              <a:ea typeface="ＭＳ ゴシック" pitchFamily="49" charset="-128"/>
            </a:rPr>
            <a:t>731,468</a:t>
          </a:r>
          <a:r>
            <a:rPr kumimoji="1" lang="ja-JP" altLang="en-US" sz="1400" baseline="0">
              <a:latin typeface="ＭＳ ゴシック" pitchFamily="49" charset="-128"/>
              <a:ea typeface="ＭＳ ゴシック" pitchFamily="49" charset="-128"/>
            </a:rPr>
            <a:t>千円）の増により繰入額が大幅に減となったこと、公営住宅家賃低廉・特別家賃低減事業分の復興交付金を積立したことによるもの。</a:t>
          </a:r>
          <a:endParaRPr kumimoji="1" lang="en-US" altLang="ja-JP" sz="1400" baseline="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実質単年度収支については、対前年度比</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ポイント減となっており、これは取り崩しをしなかったことによる減となっているが、黒字を維持している。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今後も公営企業会計を含め、引き続き適正な財政運営に努める。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5.9</v>
          </cell>
          <cell r="BX51">
            <v>19.8</v>
          </cell>
          <cell r="CN51">
            <v>1</v>
          </cell>
        </row>
        <row r="53">
          <cell r="BP53">
            <v>53.8</v>
          </cell>
          <cell r="BX53">
            <v>54</v>
          </cell>
          <cell r="CF53">
            <v>55.6</v>
          </cell>
          <cell r="CN53">
            <v>56.6</v>
          </cell>
          <cell r="CV53">
            <v>53.4</v>
          </cell>
        </row>
        <row r="55">
          <cell r="AN55" t="str">
            <v>類似団体内平均値</v>
          </cell>
          <cell r="BP55">
            <v>44.9</v>
          </cell>
          <cell r="BX55">
            <v>40.799999999999997</v>
          </cell>
          <cell r="CF55">
            <v>38.5</v>
          </cell>
          <cell r="CN55">
            <v>35.5</v>
          </cell>
          <cell r="CV55">
            <v>23.5</v>
          </cell>
        </row>
        <row r="57">
          <cell r="BP57">
            <v>62.6</v>
          </cell>
          <cell r="BX57">
            <v>63.5</v>
          </cell>
          <cell r="CF57">
            <v>65.3</v>
          </cell>
          <cell r="CN57">
            <v>65.7</v>
          </cell>
          <cell r="CV57">
            <v>61.8</v>
          </cell>
        </row>
        <row r="72">
          <cell r="BP72" t="str">
            <v>H28</v>
          </cell>
          <cell r="BX72" t="str">
            <v>H29</v>
          </cell>
          <cell r="CF72" t="str">
            <v>H30</v>
          </cell>
          <cell r="CN72" t="str">
            <v>R01</v>
          </cell>
          <cell r="CV72" t="str">
            <v>R02</v>
          </cell>
        </row>
        <row r="73">
          <cell r="AN73" t="str">
            <v>当該団体値</v>
          </cell>
          <cell r="BP73">
            <v>5.9</v>
          </cell>
          <cell r="BX73">
            <v>19.8</v>
          </cell>
          <cell r="CN73">
            <v>1</v>
          </cell>
        </row>
        <row r="75">
          <cell r="BP75">
            <v>8.6999999999999993</v>
          </cell>
          <cell r="BX75">
            <v>8.4</v>
          </cell>
          <cell r="CF75">
            <v>7.8</v>
          </cell>
          <cell r="CN75">
            <v>7.2</v>
          </cell>
          <cell r="CV75">
            <v>6.1</v>
          </cell>
        </row>
        <row r="77">
          <cell r="AN77" t="str">
            <v>類似団体内平均値</v>
          </cell>
          <cell r="BP77">
            <v>44.9</v>
          </cell>
          <cell r="BX77">
            <v>40.799999999999997</v>
          </cell>
          <cell r="CF77">
            <v>38.5</v>
          </cell>
          <cell r="CN77">
            <v>35.5</v>
          </cell>
          <cell r="CV77">
            <v>23.5</v>
          </cell>
        </row>
        <row r="79">
          <cell r="BP79">
            <v>9.1</v>
          </cell>
          <cell r="BX79">
            <v>8.9</v>
          </cell>
          <cell r="CF79">
            <v>8.9</v>
          </cell>
          <cell r="CN79">
            <v>8.8000000000000007</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21436813</v>
      </c>
      <c r="BO4" s="395"/>
      <c r="BP4" s="395"/>
      <c r="BQ4" s="395"/>
      <c r="BR4" s="395"/>
      <c r="BS4" s="395"/>
      <c r="BT4" s="395"/>
      <c r="BU4" s="396"/>
      <c r="BV4" s="394">
        <v>20245870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10.8</v>
      </c>
      <c r="CU4" s="401"/>
      <c r="CV4" s="401"/>
      <c r="CW4" s="401"/>
      <c r="CX4" s="401"/>
      <c r="CY4" s="401"/>
      <c r="CZ4" s="401"/>
      <c r="DA4" s="402"/>
      <c r="DB4" s="400">
        <v>14</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20528346</v>
      </c>
      <c r="BO5" s="432"/>
      <c r="BP5" s="432"/>
      <c r="BQ5" s="432"/>
      <c r="BR5" s="432"/>
      <c r="BS5" s="432"/>
      <c r="BT5" s="432"/>
      <c r="BU5" s="433"/>
      <c r="BV5" s="431">
        <v>18911189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89.9</v>
      </c>
      <c r="CU5" s="429"/>
      <c r="CV5" s="429"/>
      <c r="CW5" s="429"/>
      <c r="CX5" s="429"/>
      <c r="CY5" s="429"/>
      <c r="CZ5" s="429"/>
      <c r="DA5" s="430"/>
      <c r="DB5" s="428">
        <v>89.9</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908467</v>
      </c>
      <c r="BO6" s="432"/>
      <c r="BP6" s="432"/>
      <c r="BQ6" s="432"/>
      <c r="BR6" s="432"/>
      <c r="BS6" s="432"/>
      <c r="BT6" s="432"/>
      <c r="BU6" s="433"/>
      <c r="BV6" s="431">
        <v>1334681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92.9</v>
      </c>
      <c r="CU6" s="469"/>
      <c r="CV6" s="469"/>
      <c r="CW6" s="469"/>
      <c r="CX6" s="469"/>
      <c r="CY6" s="469"/>
      <c r="CZ6" s="469"/>
      <c r="DA6" s="470"/>
      <c r="DB6" s="468">
        <v>92.9</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376072</v>
      </c>
      <c r="BO7" s="432"/>
      <c r="BP7" s="432"/>
      <c r="BQ7" s="432"/>
      <c r="BR7" s="432"/>
      <c r="BS7" s="432"/>
      <c r="BT7" s="432"/>
      <c r="BU7" s="433"/>
      <c r="BV7" s="431">
        <v>669283</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4930043</v>
      </c>
      <c r="CU7" s="432"/>
      <c r="CV7" s="432"/>
      <c r="CW7" s="432"/>
      <c r="CX7" s="432"/>
      <c r="CY7" s="432"/>
      <c r="CZ7" s="432"/>
      <c r="DA7" s="433"/>
      <c r="DB7" s="431">
        <v>4756815</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532395</v>
      </c>
      <c r="BO8" s="432"/>
      <c r="BP8" s="432"/>
      <c r="BQ8" s="432"/>
      <c r="BR8" s="432"/>
      <c r="BS8" s="432"/>
      <c r="BT8" s="432"/>
      <c r="BU8" s="433"/>
      <c r="BV8" s="431">
        <v>665398</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0.33</v>
      </c>
      <c r="CU8" s="472"/>
      <c r="CV8" s="472"/>
      <c r="CW8" s="472"/>
      <c r="CX8" s="472"/>
      <c r="CY8" s="472"/>
      <c r="CZ8" s="472"/>
      <c r="DA8" s="473"/>
      <c r="DB8" s="471">
        <v>0.32</v>
      </c>
      <c r="DC8" s="472"/>
      <c r="DD8" s="472"/>
      <c r="DE8" s="472"/>
      <c r="DF8" s="472"/>
      <c r="DG8" s="472"/>
      <c r="DH8" s="472"/>
      <c r="DI8" s="473"/>
      <c r="DJ8" s="186"/>
      <c r="DK8" s="186"/>
      <c r="DL8" s="186"/>
      <c r="DM8" s="186"/>
      <c r="DN8" s="186"/>
      <c r="DO8" s="186"/>
    </row>
    <row r="9" spans="1:119" ht="18.75" customHeight="1" thickBot="1">
      <c r="A9" s="187"/>
      <c r="B9" s="425" t="s">
        <v>113</v>
      </c>
      <c r="C9" s="426"/>
      <c r="D9" s="426"/>
      <c r="E9" s="426"/>
      <c r="F9" s="426"/>
      <c r="G9" s="426"/>
      <c r="H9" s="426"/>
      <c r="I9" s="426"/>
      <c r="J9" s="426"/>
      <c r="K9" s="474"/>
      <c r="L9" s="475" t="s">
        <v>114</v>
      </c>
      <c r="M9" s="476"/>
      <c r="N9" s="476"/>
      <c r="O9" s="476"/>
      <c r="P9" s="476"/>
      <c r="Q9" s="477"/>
      <c r="R9" s="478">
        <v>14320</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-133003</v>
      </c>
      <c r="BO9" s="432"/>
      <c r="BP9" s="432"/>
      <c r="BQ9" s="432"/>
      <c r="BR9" s="432"/>
      <c r="BS9" s="432"/>
      <c r="BT9" s="432"/>
      <c r="BU9" s="433"/>
      <c r="BV9" s="431">
        <v>434002</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4.2</v>
      </c>
      <c r="CU9" s="429"/>
      <c r="CV9" s="429"/>
      <c r="CW9" s="429"/>
      <c r="CX9" s="429"/>
      <c r="CY9" s="429"/>
      <c r="CZ9" s="429"/>
      <c r="DA9" s="430"/>
      <c r="DB9" s="428">
        <v>6.6</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120</v>
      </c>
      <c r="M10" s="461"/>
      <c r="N10" s="461"/>
      <c r="O10" s="461"/>
      <c r="P10" s="461"/>
      <c r="Q10" s="462"/>
      <c r="R10" s="482">
        <v>15826</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568250</v>
      </c>
      <c r="BO10" s="432"/>
      <c r="BP10" s="432"/>
      <c r="BQ10" s="432"/>
      <c r="BR10" s="432"/>
      <c r="BS10" s="432"/>
      <c r="BT10" s="432"/>
      <c r="BU10" s="433"/>
      <c r="BV10" s="431">
        <v>435686</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c r="A12" s="187"/>
      <c r="B12" s="491" t="s">
        <v>132</v>
      </c>
      <c r="C12" s="492"/>
      <c r="D12" s="492"/>
      <c r="E12" s="492"/>
      <c r="F12" s="492"/>
      <c r="G12" s="492"/>
      <c r="H12" s="492"/>
      <c r="I12" s="492"/>
      <c r="J12" s="492"/>
      <c r="K12" s="493"/>
      <c r="L12" s="500" t="s">
        <v>133</v>
      </c>
      <c r="M12" s="501"/>
      <c r="N12" s="501"/>
      <c r="O12" s="501"/>
      <c r="P12" s="501"/>
      <c r="Q12" s="502"/>
      <c r="R12" s="503">
        <v>15073</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117</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399667</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131</v>
      </c>
      <c r="CU12" s="472"/>
      <c r="CV12" s="472"/>
      <c r="CW12" s="472"/>
      <c r="CX12" s="472"/>
      <c r="CY12" s="472"/>
      <c r="CZ12" s="472"/>
      <c r="DA12" s="473"/>
      <c r="DB12" s="471" t="s">
        <v>131</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139</v>
      </c>
      <c r="N13" s="523"/>
      <c r="O13" s="523"/>
      <c r="P13" s="523"/>
      <c r="Q13" s="524"/>
      <c r="R13" s="515">
        <v>15004</v>
      </c>
      <c r="S13" s="516"/>
      <c r="T13" s="516"/>
      <c r="U13" s="516"/>
      <c r="V13" s="517"/>
      <c r="W13" s="447" t="s">
        <v>140</v>
      </c>
      <c r="X13" s="448"/>
      <c r="Y13" s="448"/>
      <c r="Z13" s="448"/>
      <c r="AA13" s="448"/>
      <c r="AB13" s="438"/>
      <c r="AC13" s="482">
        <v>967</v>
      </c>
      <c r="AD13" s="483"/>
      <c r="AE13" s="483"/>
      <c r="AF13" s="483"/>
      <c r="AG13" s="525"/>
      <c r="AH13" s="482">
        <v>1545</v>
      </c>
      <c r="AI13" s="483"/>
      <c r="AJ13" s="483"/>
      <c r="AK13" s="483"/>
      <c r="AL13" s="484"/>
      <c r="AM13" s="460" t="s">
        <v>141</v>
      </c>
      <c r="AN13" s="461"/>
      <c r="AO13" s="461"/>
      <c r="AP13" s="461"/>
      <c r="AQ13" s="461"/>
      <c r="AR13" s="461"/>
      <c r="AS13" s="461"/>
      <c r="AT13" s="462"/>
      <c r="AU13" s="463" t="s">
        <v>122</v>
      </c>
      <c r="AV13" s="464"/>
      <c r="AW13" s="464"/>
      <c r="AX13" s="464"/>
      <c r="AY13" s="465" t="s">
        <v>142</v>
      </c>
      <c r="AZ13" s="466"/>
      <c r="BA13" s="466"/>
      <c r="BB13" s="466"/>
      <c r="BC13" s="466"/>
      <c r="BD13" s="466"/>
      <c r="BE13" s="466"/>
      <c r="BF13" s="466"/>
      <c r="BG13" s="466"/>
      <c r="BH13" s="466"/>
      <c r="BI13" s="466"/>
      <c r="BJ13" s="466"/>
      <c r="BK13" s="466"/>
      <c r="BL13" s="466"/>
      <c r="BM13" s="467"/>
      <c r="BN13" s="431">
        <v>435247</v>
      </c>
      <c r="BO13" s="432"/>
      <c r="BP13" s="432"/>
      <c r="BQ13" s="432"/>
      <c r="BR13" s="432"/>
      <c r="BS13" s="432"/>
      <c r="BT13" s="432"/>
      <c r="BU13" s="433"/>
      <c r="BV13" s="431">
        <v>470021</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6.1</v>
      </c>
      <c r="CU13" s="429"/>
      <c r="CV13" s="429"/>
      <c r="CW13" s="429"/>
      <c r="CX13" s="429"/>
      <c r="CY13" s="429"/>
      <c r="CZ13" s="429"/>
      <c r="DA13" s="430"/>
      <c r="DB13" s="428">
        <v>7.2</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144</v>
      </c>
      <c r="M14" s="513"/>
      <c r="N14" s="513"/>
      <c r="O14" s="513"/>
      <c r="P14" s="513"/>
      <c r="Q14" s="514"/>
      <c r="R14" s="515">
        <v>15330</v>
      </c>
      <c r="S14" s="516"/>
      <c r="T14" s="516"/>
      <c r="U14" s="516"/>
      <c r="V14" s="517"/>
      <c r="W14" s="421"/>
      <c r="X14" s="422"/>
      <c r="Y14" s="422"/>
      <c r="Z14" s="422"/>
      <c r="AA14" s="422"/>
      <c r="AB14" s="411"/>
      <c r="AC14" s="518">
        <v>12.7</v>
      </c>
      <c r="AD14" s="519"/>
      <c r="AE14" s="519"/>
      <c r="AF14" s="519"/>
      <c r="AG14" s="520"/>
      <c r="AH14" s="518">
        <v>18.600000000000001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146</v>
      </c>
      <c r="CU14" s="530"/>
      <c r="CV14" s="530"/>
      <c r="CW14" s="530"/>
      <c r="CX14" s="530"/>
      <c r="CY14" s="530"/>
      <c r="CZ14" s="530"/>
      <c r="DA14" s="531"/>
      <c r="DB14" s="529">
        <v>1</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147</v>
      </c>
      <c r="N15" s="523"/>
      <c r="O15" s="523"/>
      <c r="P15" s="523"/>
      <c r="Q15" s="524"/>
      <c r="R15" s="515">
        <v>15251</v>
      </c>
      <c r="S15" s="516"/>
      <c r="T15" s="516"/>
      <c r="U15" s="516"/>
      <c r="V15" s="517"/>
      <c r="W15" s="447" t="s">
        <v>148</v>
      </c>
      <c r="X15" s="448"/>
      <c r="Y15" s="448"/>
      <c r="Z15" s="448"/>
      <c r="AA15" s="448"/>
      <c r="AB15" s="438"/>
      <c r="AC15" s="482">
        <v>2474</v>
      </c>
      <c r="AD15" s="483"/>
      <c r="AE15" s="483"/>
      <c r="AF15" s="483"/>
      <c r="AG15" s="525"/>
      <c r="AH15" s="482">
        <v>2373</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1475534</v>
      </c>
      <c r="BO15" s="395"/>
      <c r="BP15" s="395"/>
      <c r="BQ15" s="395"/>
      <c r="BR15" s="395"/>
      <c r="BS15" s="395"/>
      <c r="BT15" s="395"/>
      <c r="BU15" s="396"/>
      <c r="BV15" s="394">
        <v>1384470</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32.5</v>
      </c>
      <c r="AD16" s="519"/>
      <c r="AE16" s="519"/>
      <c r="AF16" s="519"/>
      <c r="AG16" s="520"/>
      <c r="AH16" s="518">
        <v>28.5</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4412467</v>
      </c>
      <c r="BO16" s="432"/>
      <c r="BP16" s="432"/>
      <c r="BQ16" s="432"/>
      <c r="BR16" s="432"/>
      <c r="BS16" s="432"/>
      <c r="BT16" s="432"/>
      <c r="BU16" s="433"/>
      <c r="BV16" s="431">
        <v>4245158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4171</v>
      </c>
      <c r="AD17" s="483"/>
      <c r="AE17" s="483"/>
      <c r="AF17" s="483"/>
      <c r="AG17" s="525"/>
      <c r="AH17" s="482">
        <v>4406</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1839933</v>
      </c>
      <c r="BO17" s="432"/>
      <c r="BP17" s="432"/>
      <c r="BQ17" s="432"/>
      <c r="BR17" s="432"/>
      <c r="BS17" s="432"/>
      <c r="BT17" s="432"/>
      <c r="BU17" s="433"/>
      <c r="BV17" s="431">
        <v>1746983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158</v>
      </c>
      <c r="C18" s="474"/>
      <c r="D18" s="474"/>
      <c r="E18" s="546"/>
      <c r="F18" s="546"/>
      <c r="G18" s="546"/>
      <c r="H18" s="546"/>
      <c r="I18" s="546"/>
      <c r="J18" s="546"/>
      <c r="K18" s="546"/>
      <c r="L18" s="547">
        <v>262.81</v>
      </c>
      <c r="M18" s="547"/>
      <c r="N18" s="547"/>
      <c r="O18" s="547"/>
      <c r="P18" s="547"/>
      <c r="Q18" s="547"/>
      <c r="R18" s="548"/>
      <c r="S18" s="548"/>
      <c r="T18" s="548"/>
      <c r="U18" s="548"/>
      <c r="V18" s="549"/>
      <c r="W18" s="449"/>
      <c r="X18" s="450"/>
      <c r="Y18" s="450"/>
      <c r="Z18" s="450"/>
      <c r="AA18" s="450"/>
      <c r="AB18" s="441"/>
      <c r="AC18" s="550">
        <v>54.8</v>
      </c>
      <c r="AD18" s="551"/>
      <c r="AE18" s="551"/>
      <c r="AF18" s="551"/>
      <c r="AG18" s="552"/>
      <c r="AH18" s="550">
        <v>52.9</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4383453</v>
      </c>
      <c r="BO18" s="432"/>
      <c r="BP18" s="432"/>
      <c r="BQ18" s="432"/>
      <c r="BR18" s="432"/>
      <c r="BS18" s="432"/>
      <c r="BT18" s="432"/>
      <c r="BU18" s="433"/>
      <c r="BV18" s="431">
        <v>4232205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160</v>
      </c>
      <c r="C19" s="474"/>
      <c r="D19" s="474"/>
      <c r="E19" s="546"/>
      <c r="F19" s="546"/>
      <c r="G19" s="546"/>
      <c r="H19" s="546"/>
      <c r="I19" s="546"/>
      <c r="J19" s="546"/>
      <c r="K19" s="546"/>
      <c r="L19" s="554">
        <v>54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13983249</v>
      </c>
      <c r="BO19" s="432"/>
      <c r="BP19" s="432"/>
      <c r="BQ19" s="432"/>
      <c r="BR19" s="432"/>
      <c r="BS19" s="432"/>
      <c r="BT19" s="432"/>
      <c r="BU19" s="433"/>
      <c r="BV19" s="431">
        <v>9968518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162</v>
      </c>
      <c r="C20" s="474"/>
      <c r="D20" s="474"/>
      <c r="E20" s="546"/>
      <c r="F20" s="546"/>
      <c r="G20" s="546"/>
      <c r="H20" s="546"/>
      <c r="I20" s="546"/>
      <c r="J20" s="546"/>
      <c r="K20" s="546"/>
      <c r="L20" s="554">
        <v>5642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9894133</v>
      </c>
      <c r="BO23" s="432"/>
      <c r="BP23" s="432"/>
      <c r="BQ23" s="432"/>
      <c r="BR23" s="432"/>
      <c r="BS23" s="432"/>
      <c r="BT23" s="432"/>
      <c r="BU23" s="433"/>
      <c r="BV23" s="431">
        <v>9409478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171</v>
      </c>
      <c r="F24" s="461"/>
      <c r="G24" s="461"/>
      <c r="H24" s="461"/>
      <c r="I24" s="461"/>
      <c r="J24" s="461"/>
      <c r="K24" s="462"/>
      <c r="L24" s="482">
        <v>1</v>
      </c>
      <c r="M24" s="483"/>
      <c r="N24" s="483"/>
      <c r="O24" s="483"/>
      <c r="P24" s="525"/>
      <c r="Q24" s="482">
        <v>7050</v>
      </c>
      <c r="R24" s="483"/>
      <c r="S24" s="483"/>
      <c r="T24" s="483"/>
      <c r="U24" s="483"/>
      <c r="V24" s="525"/>
      <c r="W24" s="584"/>
      <c r="X24" s="572"/>
      <c r="Y24" s="573"/>
      <c r="Z24" s="481" t="s">
        <v>172</v>
      </c>
      <c r="AA24" s="461"/>
      <c r="AB24" s="461"/>
      <c r="AC24" s="461"/>
      <c r="AD24" s="461"/>
      <c r="AE24" s="461"/>
      <c r="AF24" s="461"/>
      <c r="AG24" s="462"/>
      <c r="AH24" s="482">
        <v>180</v>
      </c>
      <c r="AI24" s="483"/>
      <c r="AJ24" s="483"/>
      <c r="AK24" s="483"/>
      <c r="AL24" s="525"/>
      <c r="AM24" s="482">
        <v>524700</v>
      </c>
      <c r="AN24" s="483"/>
      <c r="AO24" s="483"/>
      <c r="AP24" s="483"/>
      <c r="AQ24" s="483"/>
      <c r="AR24" s="525"/>
      <c r="AS24" s="482">
        <v>2915</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9221160</v>
      </c>
      <c r="BO24" s="432"/>
      <c r="BP24" s="432"/>
      <c r="BQ24" s="432"/>
      <c r="BR24" s="432"/>
      <c r="BS24" s="432"/>
      <c r="BT24" s="432"/>
      <c r="BU24" s="433"/>
      <c r="BV24" s="431">
        <v>8782160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174</v>
      </c>
      <c r="F25" s="461"/>
      <c r="G25" s="461"/>
      <c r="H25" s="461"/>
      <c r="I25" s="461"/>
      <c r="J25" s="461"/>
      <c r="K25" s="462"/>
      <c r="L25" s="482">
        <v>1</v>
      </c>
      <c r="M25" s="483"/>
      <c r="N25" s="483"/>
      <c r="O25" s="483"/>
      <c r="P25" s="525"/>
      <c r="Q25" s="482">
        <v>5670</v>
      </c>
      <c r="R25" s="483"/>
      <c r="S25" s="483"/>
      <c r="T25" s="483"/>
      <c r="U25" s="483"/>
      <c r="V25" s="525"/>
      <c r="W25" s="584"/>
      <c r="X25" s="572"/>
      <c r="Y25" s="573"/>
      <c r="Z25" s="481" t="s">
        <v>175</v>
      </c>
      <c r="AA25" s="461"/>
      <c r="AB25" s="461"/>
      <c r="AC25" s="461"/>
      <c r="AD25" s="461"/>
      <c r="AE25" s="461"/>
      <c r="AF25" s="461"/>
      <c r="AG25" s="462"/>
      <c r="AH25" s="482" t="s">
        <v>131</v>
      </c>
      <c r="AI25" s="483"/>
      <c r="AJ25" s="483"/>
      <c r="AK25" s="483"/>
      <c r="AL25" s="525"/>
      <c r="AM25" s="482" t="s">
        <v>146</v>
      </c>
      <c r="AN25" s="483"/>
      <c r="AO25" s="483"/>
      <c r="AP25" s="483"/>
      <c r="AQ25" s="483"/>
      <c r="AR25" s="525"/>
      <c r="AS25" s="482" t="s">
        <v>131</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365697</v>
      </c>
      <c r="BO25" s="395"/>
      <c r="BP25" s="395"/>
      <c r="BQ25" s="395"/>
      <c r="BR25" s="395"/>
      <c r="BS25" s="395"/>
      <c r="BT25" s="395"/>
      <c r="BU25" s="396"/>
      <c r="BV25" s="394">
        <v>657700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177</v>
      </c>
      <c r="F26" s="461"/>
      <c r="G26" s="461"/>
      <c r="H26" s="461"/>
      <c r="I26" s="461"/>
      <c r="J26" s="461"/>
      <c r="K26" s="462"/>
      <c r="L26" s="482">
        <v>1</v>
      </c>
      <c r="M26" s="483"/>
      <c r="N26" s="483"/>
      <c r="O26" s="483"/>
      <c r="P26" s="525"/>
      <c r="Q26" s="482">
        <v>5500</v>
      </c>
      <c r="R26" s="483"/>
      <c r="S26" s="483"/>
      <c r="T26" s="483"/>
      <c r="U26" s="483"/>
      <c r="V26" s="525"/>
      <c r="W26" s="584"/>
      <c r="X26" s="572"/>
      <c r="Y26" s="573"/>
      <c r="Z26" s="481" t="s">
        <v>178</v>
      </c>
      <c r="AA26" s="594"/>
      <c r="AB26" s="594"/>
      <c r="AC26" s="594"/>
      <c r="AD26" s="594"/>
      <c r="AE26" s="594"/>
      <c r="AF26" s="594"/>
      <c r="AG26" s="595"/>
      <c r="AH26" s="482">
        <v>2</v>
      </c>
      <c r="AI26" s="483"/>
      <c r="AJ26" s="483"/>
      <c r="AK26" s="483"/>
      <c r="AL26" s="525"/>
      <c r="AM26" s="482" t="s">
        <v>179</v>
      </c>
      <c r="AN26" s="483"/>
      <c r="AO26" s="483"/>
      <c r="AP26" s="483"/>
      <c r="AQ26" s="483"/>
      <c r="AR26" s="525"/>
      <c r="AS26" s="482" t="s">
        <v>180</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131</v>
      </c>
      <c r="BO26" s="432"/>
      <c r="BP26" s="432"/>
      <c r="BQ26" s="432"/>
      <c r="BR26" s="432"/>
      <c r="BS26" s="432"/>
      <c r="BT26" s="432"/>
      <c r="BU26" s="433"/>
      <c r="BV26" s="431" t="s">
        <v>131</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182</v>
      </c>
      <c r="F27" s="461"/>
      <c r="G27" s="461"/>
      <c r="H27" s="461"/>
      <c r="I27" s="461"/>
      <c r="J27" s="461"/>
      <c r="K27" s="462"/>
      <c r="L27" s="482">
        <v>1</v>
      </c>
      <c r="M27" s="483"/>
      <c r="N27" s="483"/>
      <c r="O27" s="483"/>
      <c r="P27" s="525"/>
      <c r="Q27" s="482">
        <v>2800</v>
      </c>
      <c r="R27" s="483"/>
      <c r="S27" s="483"/>
      <c r="T27" s="483"/>
      <c r="U27" s="483"/>
      <c r="V27" s="525"/>
      <c r="W27" s="584"/>
      <c r="X27" s="572"/>
      <c r="Y27" s="573"/>
      <c r="Z27" s="481" t="s">
        <v>183</v>
      </c>
      <c r="AA27" s="461"/>
      <c r="AB27" s="461"/>
      <c r="AC27" s="461"/>
      <c r="AD27" s="461"/>
      <c r="AE27" s="461"/>
      <c r="AF27" s="461"/>
      <c r="AG27" s="462"/>
      <c r="AH27" s="482">
        <v>2</v>
      </c>
      <c r="AI27" s="483"/>
      <c r="AJ27" s="483"/>
      <c r="AK27" s="483"/>
      <c r="AL27" s="525"/>
      <c r="AM27" s="482" t="s">
        <v>180</v>
      </c>
      <c r="AN27" s="483"/>
      <c r="AO27" s="483"/>
      <c r="AP27" s="483"/>
      <c r="AQ27" s="483"/>
      <c r="AR27" s="525"/>
      <c r="AS27" s="482" t="s">
        <v>180</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302081</v>
      </c>
      <c r="BO27" s="608"/>
      <c r="BP27" s="608"/>
      <c r="BQ27" s="608"/>
      <c r="BR27" s="608"/>
      <c r="BS27" s="608"/>
      <c r="BT27" s="608"/>
      <c r="BU27" s="609"/>
      <c r="BV27" s="607">
        <v>302078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185</v>
      </c>
      <c r="F28" s="461"/>
      <c r="G28" s="461"/>
      <c r="H28" s="461"/>
      <c r="I28" s="461"/>
      <c r="J28" s="461"/>
      <c r="K28" s="462"/>
      <c r="L28" s="482">
        <v>1</v>
      </c>
      <c r="M28" s="483"/>
      <c r="N28" s="483"/>
      <c r="O28" s="483"/>
      <c r="P28" s="525"/>
      <c r="Q28" s="482">
        <v>2310</v>
      </c>
      <c r="R28" s="483"/>
      <c r="S28" s="483"/>
      <c r="T28" s="483"/>
      <c r="U28" s="483"/>
      <c r="V28" s="525"/>
      <c r="W28" s="584"/>
      <c r="X28" s="572"/>
      <c r="Y28" s="573"/>
      <c r="Z28" s="481" t="s">
        <v>186</v>
      </c>
      <c r="AA28" s="461"/>
      <c r="AB28" s="461"/>
      <c r="AC28" s="461"/>
      <c r="AD28" s="461"/>
      <c r="AE28" s="461"/>
      <c r="AF28" s="461"/>
      <c r="AG28" s="462"/>
      <c r="AH28" s="482" t="s">
        <v>187</v>
      </c>
      <c r="AI28" s="483"/>
      <c r="AJ28" s="483"/>
      <c r="AK28" s="483"/>
      <c r="AL28" s="525"/>
      <c r="AM28" s="482" t="s">
        <v>187</v>
      </c>
      <c r="AN28" s="483"/>
      <c r="AO28" s="483"/>
      <c r="AP28" s="483"/>
      <c r="AQ28" s="483"/>
      <c r="AR28" s="525"/>
      <c r="AS28" s="482" t="s">
        <v>187</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6927359</v>
      </c>
      <c r="BO28" s="395"/>
      <c r="BP28" s="395"/>
      <c r="BQ28" s="395"/>
      <c r="BR28" s="395"/>
      <c r="BS28" s="395"/>
      <c r="BT28" s="395"/>
      <c r="BU28" s="396"/>
      <c r="BV28" s="394">
        <v>6359109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189</v>
      </c>
      <c r="F29" s="461"/>
      <c r="G29" s="461"/>
      <c r="H29" s="461"/>
      <c r="I29" s="461"/>
      <c r="J29" s="461"/>
      <c r="K29" s="462"/>
      <c r="L29" s="482">
        <v>12</v>
      </c>
      <c r="M29" s="483"/>
      <c r="N29" s="483"/>
      <c r="O29" s="483"/>
      <c r="P29" s="525"/>
      <c r="Q29" s="482">
        <v>2160</v>
      </c>
      <c r="R29" s="483"/>
      <c r="S29" s="483"/>
      <c r="T29" s="483"/>
      <c r="U29" s="483"/>
      <c r="V29" s="525"/>
      <c r="W29" s="585"/>
      <c r="X29" s="586"/>
      <c r="Y29" s="587"/>
      <c r="Z29" s="481" t="s">
        <v>190</v>
      </c>
      <c r="AA29" s="461"/>
      <c r="AB29" s="461"/>
      <c r="AC29" s="461"/>
      <c r="AD29" s="461"/>
      <c r="AE29" s="461"/>
      <c r="AF29" s="461"/>
      <c r="AG29" s="462"/>
      <c r="AH29" s="482">
        <v>182</v>
      </c>
      <c r="AI29" s="483"/>
      <c r="AJ29" s="483"/>
      <c r="AK29" s="483"/>
      <c r="AL29" s="525"/>
      <c r="AM29" s="482">
        <v>531402</v>
      </c>
      <c r="AN29" s="483"/>
      <c r="AO29" s="483"/>
      <c r="AP29" s="483"/>
      <c r="AQ29" s="483"/>
      <c r="AR29" s="525"/>
      <c r="AS29" s="482">
        <v>2920</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506969</v>
      </c>
      <c r="BO29" s="432"/>
      <c r="BP29" s="432"/>
      <c r="BQ29" s="432"/>
      <c r="BR29" s="432"/>
      <c r="BS29" s="432"/>
      <c r="BT29" s="432"/>
      <c r="BU29" s="433"/>
      <c r="BV29" s="431">
        <v>544205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96.6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3801131</v>
      </c>
      <c r="BO30" s="608"/>
      <c r="BP30" s="608"/>
      <c r="BQ30" s="608"/>
      <c r="BR30" s="608"/>
      <c r="BS30" s="608"/>
      <c r="BT30" s="608"/>
      <c r="BU30" s="609"/>
      <c r="BV30" s="607">
        <v>10561688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202</v>
      </c>
      <c r="X33" s="420"/>
      <c r="Y33" s="420"/>
      <c r="Z33" s="420"/>
      <c r="AA33" s="420"/>
      <c r="AB33" s="420"/>
      <c r="AC33" s="420"/>
      <c r="AD33" s="420"/>
      <c r="AE33" s="420"/>
      <c r="AF33" s="420"/>
      <c r="AG33" s="420"/>
      <c r="AH33" s="420"/>
      <c r="AI33" s="420"/>
      <c r="AJ33" s="420"/>
      <c r="AK33" s="420"/>
      <c r="AL33" s="216"/>
      <c r="AM33" s="455" t="s">
        <v>203</v>
      </c>
      <c r="AN33" s="455"/>
      <c r="AO33" s="420" t="s">
        <v>200</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207</v>
      </c>
      <c r="CP33" s="455"/>
      <c r="CQ33" s="420" t="s">
        <v>208</v>
      </c>
      <c r="CR33" s="420"/>
      <c r="CS33" s="420"/>
      <c r="CT33" s="420"/>
      <c r="CU33" s="420"/>
      <c r="CV33" s="420"/>
      <c r="CW33" s="420"/>
      <c r="CX33" s="420"/>
      <c r="CY33" s="420"/>
      <c r="CZ33" s="420"/>
      <c r="DA33" s="420"/>
      <c r="DB33" s="420"/>
      <c r="DC33" s="420"/>
      <c r="DD33" s="420"/>
      <c r="DE33" s="420"/>
      <c r="DF33" s="216"/>
      <c r="DG33" s="619" t="s">
        <v>209</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国民健康保険特別会計（事業勘定）</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漁業集落排水処理事業特別会計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岩手県市町村総合事務組合（一般会計）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介護保険特別会計（事業勘定）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岩手県市町村総合事務組合（特別会計）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岩手県後期高齢者医療広域連合（一般会計）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介護保険特別会計（サービス事業勘定）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岩手県後期高齢者医療広域連合（特別会計）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岩手県沿岸知的障害児施設組合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宮古地区広域行政組合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3uQ1oZ2P2ux0Bx/8B3sP5qjP1FZEBMzfDA4IAPXL5Uze+7IKxI1liszvRb823ZbF9cqFK2bZL0beM4urdbjldA==" saltValue="Ad7WIm+DUfJuZp1GL+9+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6" zoomScaleNormal="66"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1" t="s">
        <v>3</v>
      </c>
      <c r="D47" s="1201"/>
      <c r="E47" s="1202"/>
      <c r="F47" s="11">
        <v>104.14</v>
      </c>
      <c r="G47" s="12">
        <v>106.22</v>
      </c>
      <c r="H47" s="12">
        <v>131.51</v>
      </c>
      <c r="I47" s="12">
        <v>133.68</v>
      </c>
      <c r="J47" s="13">
        <v>140.51</v>
      </c>
    </row>
    <row r="48" spans="2:10" ht="57.75" customHeight="1">
      <c r="B48" s="14"/>
      <c r="C48" s="1203" t="s">
        <v>4</v>
      </c>
      <c r="D48" s="1203"/>
      <c r="E48" s="1204"/>
      <c r="F48" s="15">
        <v>32.07</v>
      </c>
      <c r="G48" s="16">
        <v>25.52</v>
      </c>
      <c r="H48" s="16">
        <v>4.8099999999999996</v>
      </c>
      <c r="I48" s="16">
        <v>13.99</v>
      </c>
      <c r="J48" s="17">
        <v>10.8</v>
      </c>
    </row>
    <row r="49" spans="2:10" ht="57.75" customHeight="1" thickBot="1">
      <c r="B49" s="18"/>
      <c r="C49" s="1205" t="s">
        <v>5</v>
      </c>
      <c r="D49" s="1205"/>
      <c r="E49" s="1206"/>
      <c r="F49" s="19">
        <v>50.22</v>
      </c>
      <c r="G49" s="20" t="s">
        <v>563</v>
      </c>
      <c r="H49" s="20">
        <v>4.28</v>
      </c>
      <c r="I49" s="20">
        <v>9.8800000000000008</v>
      </c>
      <c r="J49" s="21">
        <v>8.83</v>
      </c>
    </row>
    <row r="50" spans="2:10" ht="13.5" customHeight="1"/>
  </sheetData>
  <sheetProtection algorithmName="SHA-512" hashValue="1E9/ZKmyDqEIavlW3EnGy/yhTbOMwc/awPDwrG1a15AOHCWGbIdISIL7Z9y1bXYhUkmRZ5lwq84ibUIjeV9oew==" saltValue="jYDW+qOHLF/4b6A9e6ru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3" t="s">
        <v>564</v>
      </c>
      <c r="D34" s="1213"/>
      <c r="E34" s="1214"/>
      <c r="F34" s="32">
        <v>32.479999999999997</v>
      </c>
      <c r="G34" s="33">
        <v>27.48</v>
      </c>
      <c r="H34" s="33">
        <v>6.61</v>
      </c>
      <c r="I34" s="33">
        <v>15.37</v>
      </c>
      <c r="J34" s="34">
        <v>14.68</v>
      </c>
      <c r="K34" s="22"/>
      <c r="L34" s="22"/>
      <c r="M34" s="22"/>
      <c r="N34" s="22"/>
      <c r="O34" s="22"/>
      <c r="P34" s="22"/>
    </row>
    <row r="35" spans="1:16" ht="39" customHeight="1">
      <c r="A35" s="22"/>
      <c r="B35" s="35"/>
      <c r="C35" s="1207" t="s">
        <v>565</v>
      </c>
      <c r="D35" s="1208"/>
      <c r="E35" s="1209"/>
      <c r="F35" s="36">
        <v>8.02</v>
      </c>
      <c r="G35" s="37">
        <v>7.49</v>
      </c>
      <c r="H35" s="37">
        <v>7.08</v>
      </c>
      <c r="I35" s="37">
        <v>7.34</v>
      </c>
      <c r="J35" s="38">
        <v>6.29</v>
      </c>
      <c r="K35" s="22"/>
      <c r="L35" s="22"/>
      <c r="M35" s="22"/>
      <c r="N35" s="22"/>
      <c r="O35" s="22"/>
      <c r="P35" s="22"/>
    </row>
    <row r="36" spans="1:16" ht="39" customHeight="1">
      <c r="A36" s="22"/>
      <c r="B36" s="35"/>
      <c r="C36" s="1207" t="s">
        <v>566</v>
      </c>
      <c r="D36" s="1208"/>
      <c r="E36" s="1209"/>
      <c r="F36" s="36">
        <v>1.95</v>
      </c>
      <c r="G36" s="37">
        <v>1.32</v>
      </c>
      <c r="H36" s="37">
        <v>1.72</v>
      </c>
      <c r="I36" s="37">
        <v>1.93</v>
      </c>
      <c r="J36" s="38">
        <v>2.0299999999999998</v>
      </c>
      <c r="K36" s="22"/>
      <c r="L36" s="22"/>
      <c r="M36" s="22"/>
      <c r="N36" s="22"/>
      <c r="O36" s="22"/>
      <c r="P36" s="22"/>
    </row>
    <row r="37" spans="1:16" ht="39" customHeight="1">
      <c r="A37" s="22"/>
      <c r="B37" s="35"/>
      <c r="C37" s="1207" t="s">
        <v>567</v>
      </c>
      <c r="D37" s="1208"/>
      <c r="E37" s="1209"/>
      <c r="F37" s="36">
        <v>0.37</v>
      </c>
      <c r="G37" s="37">
        <v>1.45</v>
      </c>
      <c r="H37" s="37">
        <v>1.37</v>
      </c>
      <c r="I37" s="37">
        <v>0.72</v>
      </c>
      <c r="J37" s="38">
        <v>1.53</v>
      </c>
      <c r="K37" s="22"/>
      <c r="L37" s="22"/>
      <c r="M37" s="22"/>
      <c r="N37" s="22"/>
      <c r="O37" s="22"/>
      <c r="P37" s="22"/>
    </row>
    <row r="38" spans="1:16" ht="39" customHeight="1">
      <c r="A38" s="22"/>
      <c r="B38" s="35"/>
      <c r="C38" s="1207" t="s">
        <v>568</v>
      </c>
      <c r="D38" s="1208"/>
      <c r="E38" s="1209"/>
      <c r="F38" s="36">
        <v>0.36</v>
      </c>
      <c r="G38" s="37">
        <v>0.09</v>
      </c>
      <c r="H38" s="37">
        <v>0.03</v>
      </c>
      <c r="I38" s="37">
        <v>0.03</v>
      </c>
      <c r="J38" s="38">
        <v>0.04</v>
      </c>
      <c r="K38" s="22"/>
      <c r="L38" s="22"/>
      <c r="M38" s="22"/>
      <c r="N38" s="22"/>
      <c r="O38" s="22"/>
      <c r="P38" s="22"/>
    </row>
    <row r="39" spans="1:16" ht="39" customHeight="1">
      <c r="A39" s="22"/>
      <c r="B39" s="35"/>
      <c r="C39" s="1207" t="s">
        <v>569</v>
      </c>
      <c r="D39" s="1208"/>
      <c r="E39" s="1209"/>
      <c r="F39" s="36">
        <v>0.03</v>
      </c>
      <c r="G39" s="37">
        <v>7.0000000000000007E-2</v>
      </c>
      <c r="H39" s="37">
        <v>0.08</v>
      </c>
      <c r="I39" s="37">
        <v>0.02</v>
      </c>
      <c r="J39" s="38">
        <v>0.03</v>
      </c>
      <c r="K39" s="22"/>
      <c r="L39" s="22"/>
      <c r="M39" s="22"/>
      <c r="N39" s="22"/>
      <c r="O39" s="22"/>
      <c r="P39" s="22"/>
    </row>
    <row r="40" spans="1:16" ht="39" customHeight="1">
      <c r="A40" s="22"/>
      <c r="B40" s="35"/>
      <c r="C40" s="1207" t="s">
        <v>570</v>
      </c>
      <c r="D40" s="1208"/>
      <c r="E40" s="1209"/>
      <c r="F40" s="36">
        <v>0.02</v>
      </c>
      <c r="G40" s="37">
        <v>0</v>
      </c>
      <c r="H40" s="37">
        <v>0.01</v>
      </c>
      <c r="I40" s="37">
        <v>0.01</v>
      </c>
      <c r="J40" s="38">
        <v>0.01</v>
      </c>
      <c r="K40" s="22"/>
      <c r="L40" s="22"/>
      <c r="M40" s="22"/>
      <c r="N40" s="22"/>
      <c r="O40" s="22"/>
      <c r="P40" s="22"/>
    </row>
    <row r="41" spans="1:16" ht="39" customHeight="1">
      <c r="A41" s="22"/>
      <c r="B41" s="35"/>
      <c r="C41" s="1207" t="s">
        <v>571</v>
      </c>
      <c r="D41" s="1208"/>
      <c r="E41" s="1209"/>
      <c r="F41" s="36">
        <v>0</v>
      </c>
      <c r="G41" s="37">
        <v>0</v>
      </c>
      <c r="H41" s="37">
        <v>0</v>
      </c>
      <c r="I41" s="37">
        <v>0</v>
      </c>
      <c r="J41" s="38">
        <v>0</v>
      </c>
      <c r="K41" s="22"/>
      <c r="L41" s="22"/>
      <c r="M41" s="22"/>
      <c r="N41" s="22"/>
      <c r="O41" s="22"/>
      <c r="P41" s="22"/>
    </row>
    <row r="42" spans="1:16" ht="39" customHeight="1">
      <c r="A42" s="22"/>
      <c r="B42" s="39"/>
      <c r="C42" s="1207" t="s">
        <v>572</v>
      </c>
      <c r="D42" s="1208"/>
      <c r="E42" s="1209"/>
      <c r="F42" s="36" t="s">
        <v>516</v>
      </c>
      <c r="G42" s="37" t="s">
        <v>516</v>
      </c>
      <c r="H42" s="37" t="s">
        <v>516</v>
      </c>
      <c r="I42" s="37" t="s">
        <v>516</v>
      </c>
      <c r="J42" s="38" t="s">
        <v>516</v>
      </c>
      <c r="K42" s="22"/>
      <c r="L42" s="22"/>
      <c r="M42" s="22"/>
      <c r="N42" s="22"/>
      <c r="O42" s="22"/>
      <c r="P42" s="22"/>
    </row>
    <row r="43" spans="1:16" ht="39" customHeight="1" thickBot="1">
      <c r="A43" s="22"/>
      <c r="B43" s="40"/>
      <c r="C43" s="1210" t="s">
        <v>573</v>
      </c>
      <c r="D43" s="1211"/>
      <c r="E43" s="1212"/>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hjWGjX7vIxAgJehcJph4A77UU3v3//1DV11inZOccNdr+7Hm1CgtnVfEvRwcrieEZfJrwo+Sm0GdzkZwb2HaA==" saltValue="NXpcy7FxLEnmwi+btP2c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15" t="s">
        <v>11</v>
      </c>
      <c r="C45" s="1216"/>
      <c r="D45" s="58"/>
      <c r="E45" s="1221" t="s">
        <v>12</v>
      </c>
      <c r="F45" s="1221"/>
      <c r="G45" s="1221"/>
      <c r="H45" s="1221"/>
      <c r="I45" s="1221"/>
      <c r="J45" s="1222"/>
      <c r="K45" s="59">
        <v>809</v>
      </c>
      <c r="L45" s="60">
        <v>777</v>
      </c>
      <c r="M45" s="60">
        <v>756</v>
      </c>
      <c r="N45" s="60">
        <v>672</v>
      </c>
      <c r="O45" s="61">
        <v>615</v>
      </c>
      <c r="P45" s="48"/>
      <c r="Q45" s="48"/>
      <c r="R45" s="48"/>
      <c r="S45" s="48"/>
      <c r="T45" s="48"/>
      <c r="U45" s="48"/>
    </row>
    <row r="46" spans="1:21" ht="30.75" customHeight="1">
      <c r="A46" s="48"/>
      <c r="B46" s="1217"/>
      <c r="C46" s="1218"/>
      <c r="D46" s="62"/>
      <c r="E46" s="1223" t="s">
        <v>13</v>
      </c>
      <c r="F46" s="1223"/>
      <c r="G46" s="1223"/>
      <c r="H46" s="1223"/>
      <c r="I46" s="1223"/>
      <c r="J46" s="1224"/>
      <c r="K46" s="63" t="s">
        <v>516</v>
      </c>
      <c r="L46" s="64" t="s">
        <v>516</v>
      </c>
      <c r="M46" s="64" t="s">
        <v>516</v>
      </c>
      <c r="N46" s="64" t="s">
        <v>516</v>
      </c>
      <c r="O46" s="65" t="s">
        <v>516</v>
      </c>
      <c r="P46" s="48"/>
      <c r="Q46" s="48"/>
      <c r="R46" s="48"/>
      <c r="S46" s="48"/>
      <c r="T46" s="48"/>
      <c r="U46" s="48"/>
    </row>
    <row r="47" spans="1:21" ht="30.75" customHeight="1">
      <c r="A47" s="48"/>
      <c r="B47" s="1217"/>
      <c r="C47" s="1218"/>
      <c r="D47" s="62"/>
      <c r="E47" s="1223" t="s">
        <v>14</v>
      </c>
      <c r="F47" s="1223"/>
      <c r="G47" s="1223"/>
      <c r="H47" s="1223"/>
      <c r="I47" s="1223"/>
      <c r="J47" s="1224"/>
      <c r="K47" s="63" t="s">
        <v>516</v>
      </c>
      <c r="L47" s="64" t="s">
        <v>516</v>
      </c>
      <c r="M47" s="64" t="s">
        <v>516</v>
      </c>
      <c r="N47" s="64" t="s">
        <v>516</v>
      </c>
      <c r="O47" s="65" t="s">
        <v>516</v>
      </c>
      <c r="P47" s="48"/>
      <c r="Q47" s="48"/>
      <c r="R47" s="48"/>
      <c r="S47" s="48"/>
      <c r="T47" s="48"/>
      <c r="U47" s="48"/>
    </row>
    <row r="48" spans="1:21" ht="30.75" customHeight="1">
      <c r="A48" s="48"/>
      <c r="B48" s="1217"/>
      <c r="C48" s="1218"/>
      <c r="D48" s="62"/>
      <c r="E48" s="1223" t="s">
        <v>15</v>
      </c>
      <c r="F48" s="1223"/>
      <c r="G48" s="1223"/>
      <c r="H48" s="1223"/>
      <c r="I48" s="1223"/>
      <c r="J48" s="1224"/>
      <c r="K48" s="63">
        <v>215</v>
      </c>
      <c r="L48" s="64">
        <v>220</v>
      </c>
      <c r="M48" s="64">
        <v>206</v>
      </c>
      <c r="N48" s="64">
        <v>214</v>
      </c>
      <c r="O48" s="65">
        <v>201</v>
      </c>
      <c r="P48" s="48"/>
      <c r="Q48" s="48"/>
      <c r="R48" s="48"/>
      <c r="S48" s="48"/>
      <c r="T48" s="48"/>
      <c r="U48" s="48"/>
    </row>
    <row r="49" spans="1:21" ht="30.75" customHeight="1">
      <c r="A49" s="48"/>
      <c r="B49" s="1217"/>
      <c r="C49" s="1218"/>
      <c r="D49" s="62"/>
      <c r="E49" s="1223" t="s">
        <v>16</v>
      </c>
      <c r="F49" s="1223"/>
      <c r="G49" s="1223"/>
      <c r="H49" s="1223"/>
      <c r="I49" s="1223"/>
      <c r="J49" s="1224"/>
      <c r="K49" s="63">
        <v>4</v>
      </c>
      <c r="L49" s="64">
        <v>4</v>
      </c>
      <c r="M49" s="64">
        <v>4</v>
      </c>
      <c r="N49" s="64">
        <v>4</v>
      </c>
      <c r="O49" s="65">
        <v>4</v>
      </c>
      <c r="P49" s="48"/>
      <c r="Q49" s="48"/>
      <c r="R49" s="48"/>
      <c r="S49" s="48"/>
      <c r="T49" s="48"/>
      <c r="U49" s="48"/>
    </row>
    <row r="50" spans="1:21" ht="30.75" customHeight="1">
      <c r="A50" s="48"/>
      <c r="B50" s="1217"/>
      <c r="C50" s="1218"/>
      <c r="D50" s="62"/>
      <c r="E50" s="1223" t="s">
        <v>17</v>
      </c>
      <c r="F50" s="1223"/>
      <c r="G50" s="1223"/>
      <c r="H50" s="1223"/>
      <c r="I50" s="1223"/>
      <c r="J50" s="1224"/>
      <c r="K50" s="63">
        <v>0</v>
      </c>
      <c r="L50" s="64">
        <v>0</v>
      </c>
      <c r="M50" s="64">
        <v>0</v>
      </c>
      <c r="N50" s="64">
        <v>0</v>
      </c>
      <c r="O50" s="65">
        <v>1</v>
      </c>
      <c r="P50" s="48"/>
      <c r="Q50" s="48"/>
      <c r="R50" s="48"/>
      <c r="S50" s="48"/>
      <c r="T50" s="48"/>
      <c r="U50" s="48"/>
    </row>
    <row r="51" spans="1:21" ht="30.75" customHeight="1">
      <c r="A51" s="48"/>
      <c r="B51" s="1219"/>
      <c r="C51" s="1220"/>
      <c r="D51" s="66"/>
      <c r="E51" s="1223" t="s">
        <v>18</v>
      </c>
      <c r="F51" s="1223"/>
      <c r="G51" s="1223"/>
      <c r="H51" s="1223"/>
      <c r="I51" s="1223"/>
      <c r="J51" s="1224"/>
      <c r="K51" s="63" t="s">
        <v>516</v>
      </c>
      <c r="L51" s="64" t="s">
        <v>516</v>
      </c>
      <c r="M51" s="64" t="s">
        <v>516</v>
      </c>
      <c r="N51" s="64" t="s">
        <v>516</v>
      </c>
      <c r="O51" s="65" t="s">
        <v>516</v>
      </c>
      <c r="P51" s="48"/>
      <c r="Q51" s="48"/>
      <c r="R51" s="48"/>
      <c r="S51" s="48"/>
      <c r="T51" s="48"/>
      <c r="U51" s="48"/>
    </row>
    <row r="52" spans="1:21" ht="30.75" customHeight="1">
      <c r="A52" s="48"/>
      <c r="B52" s="1225" t="s">
        <v>19</v>
      </c>
      <c r="C52" s="1226"/>
      <c r="D52" s="66"/>
      <c r="E52" s="1223" t="s">
        <v>20</v>
      </c>
      <c r="F52" s="1223"/>
      <c r="G52" s="1223"/>
      <c r="H52" s="1223"/>
      <c r="I52" s="1223"/>
      <c r="J52" s="1224"/>
      <c r="K52" s="63">
        <v>676</v>
      </c>
      <c r="L52" s="64">
        <v>671</v>
      </c>
      <c r="M52" s="64">
        <v>659</v>
      </c>
      <c r="N52" s="64">
        <v>621</v>
      </c>
      <c r="O52" s="65">
        <v>619</v>
      </c>
      <c r="P52" s="48"/>
      <c r="Q52" s="48"/>
      <c r="R52" s="48"/>
      <c r="S52" s="48"/>
      <c r="T52" s="48"/>
      <c r="U52" s="48"/>
    </row>
    <row r="53" spans="1:21" ht="30.75" customHeight="1" thickBot="1">
      <c r="A53" s="48"/>
      <c r="B53" s="1227" t="s">
        <v>21</v>
      </c>
      <c r="C53" s="1228"/>
      <c r="D53" s="67"/>
      <c r="E53" s="1229" t="s">
        <v>22</v>
      </c>
      <c r="F53" s="1229"/>
      <c r="G53" s="1229"/>
      <c r="H53" s="1229"/>
      <c r="I53" s="1229"/>
      <c r="J53" s="1230"/>
      <c r="K53" s="68">
        <v>352</v>
      </c>
      <c r="L53" s="69">
        <v>330</v>
      </c>
      <c r="M53" s="69">
        <v>307</v>
      </c>
      <c r="N53" s="69">
        <v>269</v>
      </c>
      <c r="O53" s="70">
        <v>202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31" t="s">
        <v>25</v>
      </c>
      <c r="C57" s="1232"/>
      <c r="D57" s="1235" t="s">
        <v>26</v>
      </c>
      <c r="E57" s="1236"/>
      <c r="F57" s="1236"/>
      <c r="G57" s="1236"/>
      <c r="H57" s="1236"/>
      <c r="I57" s="1236"/>
      <c r="J57" s="1237"/>
      <c r="K57" s="83"/>
      <c r="L57" s="84"/>
      <c r="M57" s="84"/>
      <c r="N57" s="84"/>
      <c r="O57" s="85"/>
    </row>
    <row r="58" spans="1:21" ht="31.5" customHeight="1" thickBot="1">
      <c r="B58" s="1233"/>
      <c r="C58" s="1234"/>
      <c r="D58" s="1238" t="s">
        <v>27</v>
      </c>
      <c r="E58" s="1239"/>
      <c r="F58" s="1239"/>
      <c r="G58" s="1239"/>
      <c r="H58" s="1239"/>
      <c r="I58" s="1239"/>
      <c r="J58" s="124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5G7TXrxAHVoyEcBQmuvtX2Y8fjr72C8tBY0Y9Se3MlHIJFeXBI+x+jIbQloLK/y30tBxJe1jskxhZS77CMw2Q==" saltValue="1vPcgDmHiyQY87BvOqkj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41" t="s">
        <v>30</v>
      </c>
      <c r="C41" s="1242"/>
      <c r="D41" s="102"/>
      <c r="E41" s="1247" t="s">
        <v>31</v>
      </c>
      <c r="F41" s="1247"/>
      <c r="G41" s="1247"/>
      <c r="H41" s="1248"/>
      <c r="I41" s="103">
        <v>7859</v>
      </c>
      <c r="J41" s="104">
        <v>8682</v>
      </c>
      <c r="K41" s="104">
        <v>8795</v>
      </c>
      <c r="L41" s="104">
        <v>9409</v>
      </c>
      <c r="M41" s="105">
        <v>9894</v>
      </c>
    </row>
    <row r="42" spans="2:13" ht="27.75" customHeight="1">
      <c r="B42" s="1243"/>
      <c r="C42" s="1244"/>
      <c r="D42" s="106"/>
      <c r="E42" s="1249" t="s">
        <v>32</v>
      </c>
      <c r="F42" s="1249"/>
      <c r="G42" s="1249"/>
      <c r="H42" s="1250"/>
      <c r="I42" s="107" t="s">
        <v>516</v>
      </c>
      <c r="J42" s="108" t="s">
        <v>516</v>
      </c>
      <c r="K42" s="108" t="s">
        <v>516</v>
      </c>
      <c r="L42" s="108" t="s">
        <v>516</v>
      </c>
      <c r="M42" s="109" t="s">
        <v>516</v>
      </c>
    </row>
    <row r="43" spans="2:13" ht="27.75" customHeight="1">
      <c r="B43" s="1243"/>
      <c r="C43" s="1244"/>
      <c r="D43" s="106"/>
      <c r="E43" s="1249" t="s">
        <v>33</v>
      </c>
      <c r="F43" s="1249"/>
      <c r="G43" s="1249"/>
      <c r="H43" s="1250"/>
      <c r="I43" s="107">
        <v>2939</v>
      </c>
      <c r="J43" s="108">
        <v>3206</v>
      </c>
      <c r="K43" s="108">
        <v>3118</v>
      </c>
      <c r="L43" s="108">
        <v>3115</v>
      </c>
      <c r="M43" s="109">
        <v>2873</v>
      </c>
    </row>
    <row r="44" spans="2:13" ht="27.75" customHeight="1">
      <c r="B44" s="1243"/>
      <c r="C44" s="1244"/>
      <c r="D44" s="106"/>
      <c r="E44" s="1249" t="s">
        <v>34</v>
      </c>
      <c r="F44" s="1249"/>
      <c r="G44" s="1249"/>
      <c r="H44" s="1250"/>
      <c r="I44" s="107">
        <v>30</v>
      </c>
      <c r="J44" s="108">
        <v>26</v>
      </c>
      <c r="K44" s="108">
        <v>22</v>
      </c>
      <c r="L44" s="108">
        <v>19</v>
      </c>
      <c r="M44" s="109">
        <v>15</v>
      </c>
    </row>
    <row r="45" spans="2:13" ht="27.75" customHeight="1">
      <c r="B45" s="1243"/>
      <c r="C45" s="1244"/>
      <c r="D45" s="106"/>
      <c r="E45" s="1249" t="s">
        <v>35</v>
      </c>
      <c r="F45" s="1249"/>
      <c r="G45" s="1249"/>
      <c r="H45" s="1250"/>
      <c r="I45" s="107">
        <v>986</v>
      </c>
      <c r="J45" s="108">
        <v>934</v>
      </c>
      <c r="K45" s="108">
        <v>814</v>
      </c>
      <c r="L45" s="108">
        <v>752</v>
      </c>
      <c r="M45" s="109">
        <v>686</v>
      </c>
    </row>
    <row r="46" spans="2:13" ht="27.75" customHeight="1">
      <c r="B46" s="1243"/>
      <c r="C46" s="1244"/>
      <c r="D46" s="110"/>
      <c r="E46" s="1249" t="s">
        <v>36</v>
      </c>
      <c r="F46" s="1249"/>
      <c r="G46" s="1249"/>
      <c r="H46" s="1250"/>
      <c r="I46" s="107" t="s">
        <v>516</v>
      </c>
      <c r="J46" s="108" t="s">
        <v>516</v>
      </c>
      <c r="K46" s="108" t="s">
        <v>516</v>
      </c>
      <c r="L46" s="108" t="s">
        <v>516</v>
      </c>
      <c r="M46" s="109" t="s">
        <v>516</v>
      </c>
    </row>
    <row r="47" spans="2:13" ht="27.75" customHeight="1">
      <c r="B47" s="1243"/>
      <c r="C47" s="1244"/>
      <c r="D47" s="111"/>
      <c r="E47" s="1251" t="s">
        <v>37</v>
      </c>
      <c r="F47" s="1252"/>
      <c r="G47" s="1252"/>
      <c r="H47" s="1253"/>
      <c r="I47" s="107" t="s">
        <v>516</v>
      </c>
      <c r="J47" s="108" t="s">
        <v>516</v>
      </c>
      <c r="K47" s="108" t="s">
        <v>516</v>
      </c>
      <c r="L47" s="108" t="s">
        <v>516</v>
      </c>
      <c r="M47" s="109" t="s">
        <v>516</v>
      </c>
    </row>
    <row r="48" spans="2:13" ht="27.75" customHeight="1">
      <c r="B48" s="1243"/>
      <c r="C48" s="1244"/>
      <c r="D48" s="106"/>
      <c r="E48" s="1249" t="s">
        <v>38</v>
      </c>
      <c r="F48" s="1249"/>
      <c r="G48" s="1249"/>
      <c r="H48" s="1250"/>
      <c r="I48" s="107" t="s">
        <v>516</v>
      </c>
      <c r="J48" s="108" t="s">
        <v>516</v>
      </c>
      <c r="K48" s="108" t="s">
        <v>516</v>
      </c>
      <c r="L48" s="108" t="s">
        <v>516</v>
      </c>
      <c r="M48" s="109" t="s">
        <v>516</v>
      </c>
    </row>
    <row r="49" spans="2:13" ht="27.75" customHeight="1">
      <c r="B49" s="1245"/>
      <c r="C49" s="1246"/>
      <c r="D49" s="106"/>
      <c r="E49" s="1249" t="s">
        <v>39</v>
      </c>
      <c r="F49" s="1249"/>
      <c r="G49" s="1249"/>
      <c r="H49" s="1250"/>
      <c r="I49" s="107" t="s">
        <v>516</v>
      </c>
      <c r="J49" s="108" t="s">
        <v>516</v>
      </c>
      <c r="K49" s="108" t="s">
        <v>516</v>
      </c>
      <c r="L49" s="108" t="s">
        <v>516</v>
      </c>
      <c r="M49" s="109" t="s">
        <v>516</v>
      </c>
    </row>
    <row r="50" spans="2:13" ht="27.75" customHeight="1">
      <c r="B50" s="1254" t="s">
        <v>40</v>
      </c>
      <c r="C50" s="1255"/>
      <c r="D50" s="112"/>
      <c r="E50" s="1249" t="s">
        <v>41</v>
      </c>
      <c r="F50" s="1249"/>
      <c r="G50" s="1249"/>
      <c r="H50" s="1250"/>
      <c r="I50" s="107">
        <v>4972</v>
      </c>
      <c r="J50" s="108">
        <v>5600</v>
      </c>
      <c r="K50" s="108">
        <v>6572</v>
      </c>
      <c r="L50" s="108">
        <v>5905</v>
      </c>
      <c r="M50" s="109">
        <v>6082</v>
      </c>
    </row>
    <row r="51" spans="2:13" ht="27.75" customHeight="1">
      <c r="B51" s="1243"/>
      <c r="C51" s="1244"/>
      <c r="D51" s="106"/>
      <c r="E51" s="1249" t="s">
        <v>42</v>
      </c>
      <c r="F51" s="1249"/>
      <c r="G51" s="1249"/>
      <c r="H51" s="1250"/>
      <c r="I51" s="107">
        <v>423</v>
      </c>
      <c r="J51" s="108">
        <v>344</v>
      </c>
      <c r="K51" s="108">
        <v>353</v>
      </c>
      <c r="L51" s="108">
        <v>317</v>
      </c>
      <c r="M51" s="109">
        <v>374</v>
      </c>
    </row>
    <row r="52" spans="2:13" ht="27.75" customHeight="1">
      <c r="B52" s="1245"/>
      <c r="C52" s="1246"/>
      <c r="D52" s="106"/>
      <c r="E52" s="1249" t="s">
        <v>43</v>
      </c>
      <c r="F52" s="1249"/>
      <c r="G52" s="1249"/>
      <c r="H52" s="1250"/>
      <c r="I52" s="107">
        <v>6165</v>
      </c>
      <c r="J52" s="108">
        <v>6074</v>
      </c>
      <c r="K52" s="108">
        <v>6586</v>
      </c>
      <c r="L52" s="108">
        <v>7029</v>
      </c>
      <c r="M52" s="109">
        <v>8020</v>
      </c>
    </row>
    <row r="53" spans="2:13" ht="27.75" customHeight="1" thickBot="1">
      <c r="B53" s="1256" t="s">
        <v>44</v>
      </c>
      <c r="C53" s="1257"/>
      <c r="D53" s="113"/>
      <c r="E53" s="1258" t="s">
        <v>45</v>
      </c>
      <c r="F53" s="1258"/>
      <c r="G53" s="1258"/>
      <c r="H53" s="1259"/>
      <c r="I53" s="114">
        <v>254</v>
      </c>
      <c r="J53" s="115">
        <v>831</v>
      </c>
      <c r="K53" s="115">
        <v>-761</v>
      </c>
      <c r="L53" s="115">
        <v>45</v>
      </c>
      <c r="M53" s="116">
        <v>-1008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5pG7Ohgx5N91s8PfY7qNwPQw4LW8yGhI7gQZKmhAIk0Lgaaq4iLMgWz4ImxNxdad0J0/xxv2FlTz5D3DSpe3g==" saltValue="zoQReZMCRqATSRfSdzy0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268" t="s">
        <v>48</v>
      </c>
      <c r="D55" s="1268"/>
      <c r="E55" s="1269"/>
      <c r="F55" s="128">
        <v>6323</v>
      </c>
      <c r="G55" s="128">
        <v>6359</v>
      </c>
      <c r="H55" s="129">
        <v>6927</v>
      </c>
    </row>
    <row r="56" spans="2:8" ht="52.5" customHeight="1">
      <c r="B56" s="130"/>
      <c r="C56" s="1270" t="s">
        <v>49</v>
      </c>
      <c r="D56" s="1270"/>
      <c r="E56" s="1271"/>
      <c r="F56" s="131">
        <v>576</v>
      </c>
      <c r="G56" s="131">
        <v>544</v>
      </c>
      <c r="H56" s="132">
        <v>507</v>
      </c>
    </row>
    <row r="57" spans="2:8" ht="53.25" customHeight="1">
      <c r="B57" s="130"/>
      <c r="C57" s="1272" t="s">
        <v>50</v>
      </c>
      <c r="D57" s="1272"/>
      <c r="E57" s="1273"/>
      <c r="F57" s="133">
        <v>17829</v>
      </c>
      <c r="G57" s="133">
        <v>10562</v>
      </c>
      <c r="H57" s="134">
        <v>3801</v>
      </c>
    </row>
    <row r="58" spans="2:8" ht="45.75" customHeight="1">
      <c r="B58" s="135"/>
      <c r="C58" s="1260" t="s">
        <v>590</v>
      </c>
      <c r="D58" s="1261"/>
      <c r="E58" s="1262"/>
      <c r="F58" s="136">
        <v>2189</v>
      </c>
      <c r="G58" s="136">
        <v>1642</v>
      </c>
      <c r="H58" s="137">
        <v>2723</v>
      </c>
    </row>
    <row r="59" spans="2:8" ht="45.75" customHeight="1">
      <c r="B59" s="135"/>
      <c r="C59" s="1260" t="s">
        <v>591</v>
      </c>
      <c r="D59" s="1261"/>
      <c r="E59" s="1262"/>
      <c r="F59" s="136">
        <v>884</v>
      </c>
      <c r="G59" s="136">
        <v>775</v>
      </c>
      <c r="H59" s="137">
        <v>696</v>
      </c>
    </row>
    <row r="60" spans="2:8" ht="45.75" customHeight="1">
      <c r="B60" s="135"/>
      <c r="C60" s="1260" t="s">
        <v>592</v>
      </c>
      <c r="D60" s="1261"/>
      <c r="E60" s="1262"/>
      <c r="F60" s="136">
        <v>115</v>
      </c>
      <c r="G60" s="136">
        <v>111</v>
      </c>
      <c r="H60" s="137">
        <v>165</v>
      </c>
    </row>
    <row r="61" spans="2:8" ht="45.75" customHeight="1">
      <c r="B61" s="135"/>
      <c r="C61" s="1260" t="s">
        <v>593</v>
      </c>
      <c r="D61" s="1261"/>
      <c r="E61" s="1262"/>
      <c r="F61" s="136">
        <v>130</v>
      </c>
      <c r="G61" s="136">
        <v>95</v>
      </c>
      <c r="H61" s="137">
        <v>70</v>
      </c>
    </row>
    <row r="62" spans="2:8" ht="45.75" customHeight="1" thickBot="1">
      <c r="B62" s="138"/>
      <c r="C62" s="1263" t="s">
        <v>594</v>
      </c>
      <c r="D62" s="1264"/>
      <c r="E62" s="1265"/>
      <c r="F62" s="139">
        <v>111</v>
      </c>
      <c r="G62" s="139">
        <v>89</v>
      </c>
      <c r="H62" s="140">
        <v>68</v>
      </c>
    </row>
    <row r="63" spans="2:8" ht="52.5" customHeight="1" thickBot="1">
      <c r="B63" s="141"/>
      <c r="C63" s="1266" t="s">
        <v>51</v>
      </c>
      <c r="D63" s="1266"/>
      <c r="E63" s="1267"/>
      <c r="F63" s="142">
        <v>24728</v>
      </c>
      <c r="G63" s="142">
        <v>17465</v>
      </c>
      <c r="H63" s="143">
        <v>11235</v>
      </c>
    </row>
    <row r="64" spans="2:8" ht="15" customHeight="1"/>
  </sheetData>
  <sheetProtection algorithmName="SHA-512" hashValue="goD6CI1cZwkQLiKHhewfKcOcbDLS77/d2JfOZ4H+XIZho60ALMUF1/AS6l+OZHmrGy5WEVy6yC/saAOb9tO+Gg==" saltValue="QgvSC0H+DW66aXYYGKhV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3203125" style="1276" customWidth="1"/>
    <col min="2" max="107" width="2.44140625" style="1276" customWidth="1"/>
    <col min="108" max="108" width="6.109375" style="1284" customWidth="1"/>
    <col min="109" max="109" width="5.88671875" style="1283" customWidth="1"/>
    <col min="110" max="110" width="19.109375" style="1276" hidden="1"/>
    <col min="111" max="115" width="12.6640625" style="1276" hidden="1"/>
    <col min="116" max="349" width="8.6640625" style="1276" hidden="1"/>
    <col min="350" max="355" width="14.88671875" style="1276" hidden="1"/>
    <col min="356" max="357" width="15.88671875" style="1276" hidden="1"/>
    <col min="358" max="363" width="16.109375" style="1276" hidden="1"/>
    <col min="364" max="364" width="6.109375" style="1276" hidden="1"/>
    <col min="365" max="365" width="3" style="1276" hidden="1"/>
    <col min="366" max="605" width="8.6640625" style="1276" hidden="1"/>
    <col min="606" max="611" width="14.88671875" style="1276" hidden="1"/>
    <col min="612" max="613" width="15.88671875" style="1276" hidden="1"/>
    <col min="614" max="619" width="16.109375" style="1276" hidden="1"/>
    <col min="620" max="620" width="6.109375" style="1276" hidden="1"/>
    <col min="621" max="621" width="3" style="1276" hidden="1"/>
    <col min="622" max="861" width="8.6640625" style="1276" hidden="1"/>
    <col min="862" max="867" width="14.88671875" style="1276" hidden="1"/>
    <col min="868" max="869" width="15.88671875" style="1276" hidden="1"/>
    <col min="870" max="875" width="16.109375" style="1276" hidden="1"/>
    <col min="876" max="876" width="6.109375" style="1276" hidden="1"/>
    <col min="877" max="877" width="3" style="1276" hidden="1"/>
    <col min="878" max="1117" width="8.6640625" style="1276" hidden="1"/>
    <col min="1118" max="1123" width="14.88671875" style="1276" hidden="1"/>
    <col min="1124" max="1125" width="15.88671875" style="1276" hidden="1"/>
    <col min="1126" max="1131" width="16.109375" style="1276" hidden="1"/>
    <col min="1132" max="1132" width="6.109375" style="1276" hidden="1"/>
    <col min="1133" max="1133" width="3" style="1276" hidden="1"/>
    <col min="1134" max="1373" width="8.6640625" style="1276" hidden="1"/>
    <col min="1374" max="1379" width="14.88671875" style="1276" hidden="1"/>
    <col min="1380" max="1381" width="15.88671875" style="1276" hidden="1"/>
    <col min="1382" max="1387" width="16.109375" style="1276" hidden="1"/>
    <col min="1388" max="1388" width="6.109375" style="1276" hidden="1"/>
    <col min="1389" max="1389" width="3" style="1276" hidden="1"/>
    <col min="1390" max="1629" width="8.6640625" style="1276" hidden="1"/>
    <col min="1630" max="1635" width="14.88671875" style="1276" hidden="1"/>
    <col min="1636" max="1637" width="15.88671875" style="1276" hidden="1"/>
    <col min="1638" max="1643" width="16.109375" style="1276" hidden="1"/>
    <col min="1644" max="1644" width="6.109375" style="1276" hidden="1"/>
    <col min="1645" max="1645" width="3" style="1276" hidden="1"/>
    <col min="1646" max="1885" width="8.6640625" style="1276" hidden="1"/>
    <col min="1886" max="1891" width="14.88671875" style="1276" hidden="1"/>
    <col min="1892" max="1893" width="15.88671875" style="1276" hidden="1"/>
    <col min="1894" max="1899" width="16.109375" style="1276" hidden="1"/>
    <col min="1900" max="1900" width="6.109375" style="1276" hidden="1"/>
    <col min="1901" max="1901" width="3" style="1276" hidden="1"/>
    <col min="1902" max="2141" width="8.6640625" style="1276" hidden="1"/>
    <col min="2142" max="2147" width="14.88671875" style="1276" hidden="1"/>
    <col min="2148" max="2149" width="15.88671875" style="1276" hidden="1"/>
    <col min="2150" max="2155" width="16.109375" style="1276" hidden="1"/>
    <col min="2156" max="2156" width="6.109375" style="1276" hidden="1"/>
    <col min="2157" max="2157" width="3" style="1276" hidden="1"/>
    <col min="2158" max="2397" width="8.6640625" style="1276" hidden="1"/>
    <col min="2398" max="2403" width="14.88671875" style="1276" hidden="1"/>
    <col min="2404" max="2405" width="15.88671875" style="1276" hidden="1"/>
    <col min="2406" max="2411" width="16.109375" style="1276" hidden="1"/>
    <col min="2412" max="2412" width="6.109375" style="1276" hidden="1"/>
    <col min="2413" max="2413" width="3" style="1276" hidden="1"/>
    <col min="2414" max="2653" width="8.6640625" style="1276" hidden="1"/>
    <col min="2654" max="2659" width="14.88671875" style="1276" hidden="1"/>
    <col min="2660" max="2661" width="15.88671875" style="1276" hidden="1"/>
    <col min="2662" max="2667" width="16.109375" style="1276" hidden="1"/>
    <col min="2668" max="2668" width="6.109375" style="1276" hidden="1"/>
    <col min="2669" max="2669" width="3" style="1276" hidden="1"/>
    <col min="2670" max="2909" width="8.6640625" style="1276" hidden="1"/>
    <col min="2910" max="2915" width="14.88671875" style="1276" hidden="1"/>
    <col min="2916" max="2917" width="15.88671875" style="1276" hidden="1"/>
    <col min="2918" max="2923" width="16.109375" style="1276" hidden="1"/>
    <col min="2924" max="2924" width="6.109375" style="1276" hidden="1"/>
    <col min="2925" max="2925" width="3" style="1276" hidden="1"/>
    <col min="2926" max="3165" width="8.6640625" style="1276" hidden="1"/>
    <col min="3166" max="3171" width="14.88671875" style="1276" hidden="1"/>
    <col min="3172" max="3173" width="15.88671875" style="1276" hidden="1"/>
    <col min="3174" max="3179" width="16.109375" style="1276" hidden="1"/>
    <col min="3180" max="3180" width="6.109375" style="1276" hidden="1"/>
    <col min="3181" max="3181" width="3" style="1276" hidden="1"/>
    <col min="3182" max="3421" width="8.6640625" style="1276" hidden="1"/>
    <col min="3422" max="3427" width="14.88671875" style="1276" hidden="1"/>
    <col min="3428" max="3429" width="15.88671875" style="1276" hidden="1"/>
    <col min="3430" max="3435" width="16.109375" style="1276" hidden="1"/>
    <col min="3436" max="3436" width="6.109375" style="1276" hidden="1"/>
    <col min="3437" max="3437" width="3" style="1276" hidden="1"/>
    <col min="3438" max="3677" width="8.6640625" style="1276" hidden="1"/>
    <col min="3678" max="3683" width="14.88671875" style="1276" hidden="1"/>
    <col min="3684" max="3685" width="15.88671875" style="1276" hidden="1"/>
    <col min="3686" max="3691" width="16.109375" style="1276" hidden="1"/>
    <col min="3692" max="3692" width="6.109375" style="1276" hidden="1"/>
    <col min="3693" max="3693" width="3" style="1276" hidden="1"/>
    <col min="3694" max="3933" width="8.6640625" style="1276" hidden="1"/>
    <col min="3934" max="3939" width="14.88671875" style="1276" hidden="1"/>
    <col min="3940" max="3941" width="15.88671875" style="1276" hidden="1"/>
    <col min="3942" max="3947" width="16.109375" style="1276" hidden="1"/>
    <col min="3948" max="3948" width="6.109375" style="1276" hidden="1"/>
    <col min="3949" max="3949" width="3" style="1276" hidden="1"/>
    <col min="3950" max="4189" width="8.6640625" style="1276" hidden="1"/>
    <col min="4190" max="4195" width="14.88671875" style="1276" hidden="1"/>
    <col min="4196" max="4197" width="15.88671875" style="1276" hidden="1"/>
    <col min="4198" max="4203" width="16.109375" style="1276" hidden="1"/>
    <col min="4204" max="4204" width="6.109375" style="1276" hidden="1"/>
    <col min="4205" max="4205" width="3" style="1276" hidden="1"/>
    <col min="4206" max="4445" width="8.6640625" style="1276" hidden="1"/>
    <col min="4446" max="4451" width="14.88671875" style="1276" hidden="1"/>
    <col min="4452" max="4453" width="15.88671875" style="1276" hidden="1"/>
    <col min="4454" max="4459" width="16.109375" style="1276" hidden="1"/>
    <col min="4460" max="4460" width="6.109375" style="1276" hidden="1"/>
    <col min="4461" max="4461" width="3" style="1276" hidden="1"/>
    <col min="4462" max="4701" width="8.6640625" style="1276" hidden="1"/>
    <col min="4702" max="4707" width="14.88671875" style="1276" hidden="1"/>
    <col min="4708" max="4709" width="15.88671875" style="1276" hidden="1"/>
    <col min="4710" max="4715" width="16.109375" style="1276" hidden="1"/>
    <col min="4716" max="4716" width="6.109375" style="1276" hidden="1"/>
    <col min="4717" max="4717" width="3" style="1276" hidden="1"/>
    <col min="4718" max="4957" width="8.6640625" style="1276" hidden="1"/>
    <col min="4958" max="4963" width="14.88671875" style="1276" hidden="1"/>
    <col min="4964" max="4965" width="15.88671875" style="1276" hidden="1"/>
    <col min="4966" max="4971" width="16.109375" style="1276" hidden="1"/>
    <col min="4972" max="4972" width="6.109375" style="1276" hidden="1"/>
    <col min="4973" max="4973" width="3" style="1276" hidden="1"/>
    <col min="4974" max="5213" width="8.6640625" style="1276" hidden="1"/>
    <col min="5214" max="5219" width="14.88671875" style="1276" hidden="1"/>
    <col min="5220" max="5221" width="15.88671875" style="1276" hidden="1"/>
    <col min="5222" max="5227" width="16.109375" style="1276" hidden="1"/>
    <col min="5228" max="5228" width="6.109375" style="1276" hidden="1"/>
    <col min="5229" max="5229" width="3" style="1276" hidden="1"/>
    <col min="5230" max="5469" width="8.6640625" style="1276" hidden="1"/>
    <col min="5470" max="5475" width="14.88671875" style="1276" hidden="1"/>
    <col min="5476" max="5477" width="15.88671875" style="1276" hidden="1"/>
    <col min="5478" max="5483" width="16.109375" style="1276" hidden="1"/>
    <col min="5484" max="5484" width="6.109375" style="1276" hidden="1"/>
    <col min="5485" max="5485" width="3" style="1276" hidden="1"/>
    <col min="5486" max="5725" width="8.6640625" style="1276" hidden="1"/>
    <col min="5726" max="5731" width="14.88671875" style="1276" hidden="1"/>
    <col min="5732" max="5733" width="15.88671875" style="1276" hidden="1"/>
    <col min="5734" max="5739" width="16.109375" style="1276" hidden="1"/>
    <col min="5740" max="5740" width="6.109375" style="1276" hidden="1"/>
    <col min="5741" max="5741" width="3" style="1276" hidden="1"/>
    <col min="5742" max="5981" width="8.6640625" style="1276" hidden="1"/>
    <col min="5982" max="5987" width="14.88671875" style="1276" hidden="1"/>
    <col min="5988" max="5989" width="15.88671875" style="1276" hidden="1"/>
    <col min="5990" max="5995" width="16.109375" style="1276" hidden="1"/>
    <col min="5996" max="5996" width="6.109375" style="1276" hidden="1"/>
    <col min="5997" max="5997" width="3" style="1276" hidden="1"/>
    <col min="5998" max="6237" width="8.6640625" style="1276" hidden="1"/>
    <col min="6238" max="6243" width="14.88671875" style="1276" hidden="1"/>
    <col min="6244" max="6245" width="15.88671875" style="1276" hidden="1"/>
    <col min="6246" max="6251" width="16.109375" style="1276" hidden="1"/>
    <col min="6252" max="6252" width="6.109375" style="1276" hidden="1"/>
    <col min="6253" max="6253" width="3" style="1276" hidden="1"/>
    <col min="6254" max="6493" width="8.6640625" style="1276" hidden="1"/>
    <col min="6494" max="6499" width="14.88671875" style="1276" hidden="1"/>
    <col min="6500" max="6501" width="15.88671875" style="1276" hidden="1"/>
    <col min="6502" max="6507" width="16.109375" style="1276" hidden="1"/>
    <col min="6508" max="6508" width="6.109375" style="1276" hidden="1"/>
    <col min="6509" max="6509" width="3" style="1276" hidden="1"/>
    <col min="6510" max="6749" width="8.6640625" style="1276" hidden="1"/>
    <col min="6750" max="6755" width="14.88671875" style="1276" hidden="1"/>
    <col min="6756" max="6757" width="15.88671875" style="1276" hidden="1"/>
    <col min="6758" max="6763" width="16.109375" style="1276" hidden="1"/>
    <col min="6764" max="6764" width="6.109375" style="1276" hidden="1"/>
    <col min="6765" max="6765" width="3" style="1276" hidden="1"/>
    <col min="6766" max="7005" width="8.6640625" style="1276" hidden="1"/>
    <col min="7006" max="7011" width="14.88671875" style="1276" hidden="1"/>
    <col min="7012" max="7013" width="15.88671875" style="1276" hidden="1"/>
    <col min="7014" max="7019" width="16.109375" style="1276" hidden="1"/>
    <col min="7020" max="7020" width="6.109375" style="1276" hidden="1"/>
    <col min="7021" max="7021" width="3" style="1276" hidden="1"/>
    <col min="7022" max="7261" width="8.6640625" style="1276" hidden="1"/>
    <col min="7262" max="7267" width="14.88671875" style="1276" hidden="1"/>
    <col min="7268" max="7269" width="15.88671875" style="1276" hidden="1"/>
    <col min="7270" max="7275" width="16.109375" style="1276" hidden="1"/>
    <col min="7276" max="7276" width="6.109375" style="1276" hidden="1"/>
    <col min="7277" max="7277" width="3" style="1276" hidden="1"/>
    <col min="7278" max="7517" width="8.6640625" style="1276" hidden="1"/>
    <col min="7518" max="7523" width="14.88671875" style="1276" hidden="1"/>
    <col min="7524" max="7525" width="15.88671875" style="1276" hidden="1"/>
    <col min="7526" max="7531" width="16.109375" style="1276" hidden="1"/>
    <col min="7532" max="7532" width="6.109375" style="1276" hidden="1"/>
    <col min="7533" max="7533" width="3" style="1276" hidden="1"/>
    <col min="7534" max="7773" width="8.6640625" style="1276" hidden="1"/>
    <col min="7774" max="7779" width="14.88671875" style="1276" hidden="1"/>
    <col min="7780" max="7781" width="15.88671875" style="1276" hidden="1"/>
    <col min="7782" max="7787" width="16.109375" style="1276" hidden="1"/>
    <col min="7788" max="7788" width="6.109375" style="1276" hidden="1"/>
    <col min="7789" max="7789" width="3" style="1276" hidden="1"/>
    <col min="7790" max="8029" width="8.6640625" style="1276" hidden="1"/>
    <col min="8030" max="8035" width="14.88671875" style="1276" hidden="1"/>
    <col min="8036" max="8037" width="15.88671875" style="1276" hidden="1"/>
    <col min="8038" max="8043" width="16.109375" style="1276" hidden="1"/>
    <col min="8044" max="8044" width="6.109375" style="1276" hidden="1"/>
    <col min="8045" max="8045" width="3" style="1276" hidden="1"/>
    <col min="8046" max="8285" width="8.6640625" style="1276" hidden="1"/>
    <col min="8286" max="8291" width="14.88671875" style="1276" hidden="1"/>
    <col min="8292" max="8293" width="15.88671875" style="1276" hidden="1"/>
    <col min="8294" max="8299" width="16.109375" style="1276" hidden="1"/>
    <col min="8300" max="8300" width="6.109375" style="1276" hidden="1"/>
    <col min="8301" max="8301" width="3" style="1276" hidden="1"/>
    <col min="8302" max="8541" width="8.6640625" style="1276" hidden="1"/>
    <col min="8542" max="8547" width="14.88671875" style="1276" hidden="1"/>
    <col min="8548" max="8549" width="15.88671875" style="1276" hidden="1"/>
    <col min="8550" max="8555" width="16.109375" style="1276" hidden="1"/>
    <col min="8556" max="8556" width="6.109375" style="1276" hidden="1"/>
    <col min="8557" max="8557" width="3" style="1276" hidden="1"/>
    <col min="8558" max="8797" width="8.6640625" style="1276" hidden="1"/>
    <col min="8798" max="8803" width="14.88671875" style="1276" hidden="1"/>
    <col min="8804" max="8805" width="15.88671875" style="1276" hidden="1"/>
    <col min="8806" max="8811" width="16.109375" style="1276" hidden="1"/>
    <col min="8812" max="8812" width="6.109375" style="1276" hidden="1"/>
    <col min="8813" max="8813" width="3" style="1276" hidden="1"/>
    <col min="8814" max="9053" width="8.6640625" style="1276" hidden="1"/>
    <col min="9054" max="9059" width="14.88671875" style="1276" hidden="1"/>
    <col min="9060" max="9061" width="15.88671875" style="1276" hidden="1"/>
    <col min="9062" max="9067" width="16.109375" style="1276" hidden="1"/>
    <col min="9068" max="9068" width="6.109375" style="1276" hidden="1"/>
    <col min="9069" max="9069" width="3" style="1276" hidden="1"/>
    <col min="9070" max="9309" width="8.6640625" style="1276" hidden="1"/>
    <col min="9310" max="9315" width="14.88671875" style="1276" hidden="1"/>
    <col min="9316" max="9317" width="15.88671875" style="1276" hidden="1"/>
    <col min="9318" max="9323" width="16.109375" style="1276" hidden="1"/>
    <col min="9324" max="9324" width="6.109375" style="1276" hidden="1"/>
    <col min="9325" max="9325" width="3" style="1276" hidden="1"/>
    <col min="9326" max="9565" width="8.6640625" style="1276" hidden="1"/>
    <col min="9566" max="9571" width="14.88671875" style="1276" hidden="1"/>
    <col min="9572" max="9573" width="15.88671875" style="1276" hidden="1"/>
    <col min="9574" max="9579" width="16.109375" style="1276" hidden="1"/>
    <col min="9580" max="9580" width="6.109375" style="1276" hidden="1"/>
    <col min="9581" max="9581" width="3" style="1276" hidden="1"/>
    <col min="9582" max="9821" width="8.6640625" style="1276" hidden="1"/>
    <col min="9822" max="9827" width="14.88671875" style="1276" hidden="1"/>
    <col min="9828" max="9829" width="15.88671875" style="1276" hidden="1"/>
    <col min="9830" max="9835" width="16.109375" style="1276" hidden="1"/>
    <col min="9836" max="9836" width="6.109375" style="1276" hidden="1"/>
    <col min="9837" max="9837" width="3" style="1276" hidden="1"/>
    <col min="9838" max="10077" width="8.6640625" style="1276" hidden="1"/>
    <col min="10078" max="10083" width="14.88671875" style="1276" hidden="1"/>
    <col min="10084" max="10085" width="15.88671875" style="1276" hidden="1"/>
    <col min="10086" max="10091" width="16.109375" style="1276" hidden="1"/>
    <col min="10092" max="10092" width="6.109375" style="1276" hidden="1"/>
    <col min="10093" max="10093" width="3" style="1276" hidden="1"/>
    <col min="10094" max="10333" width="8.6640625" style="1276" hidden="1"/>
    <col min="10334" max="10339" width="14.88671875" style="1276" hidden="1"/>
    <col min="10340" max="10341" width="15.88671875" style="1276" hidden="1"/>
    <col min="10342" max="10347" width="16.109375" style="1276" hidden="1"/>
    <col min="10348" max="10348" width="6.109375" style="1276" hidden="1"/>
    <col min="10349" max="10349" width="3" style="1276" hidden="1"/>
    <col min="10350" max="10589" width="8.6640625" style="1276" hidden="1"/>
    <col min="10590" max="10595" width="14.88671875" style="1276" hidden="1"/>
    <col min="10596" max="10597" width="15.88671875" style="1276" hidden="1"/>
    <col min="10598" max="10603" width="16.109375" style="1276" hidden="1"/>
    <col min="10604" max="10604" width="6.109375" style="1276" hidden="1"/>
    <col min="10605" max="10605" width="3" style="1276" hidden="1"/>
    <col min="10606" max="10845" width="8.6640625" style="1276" hidden="1"/>
    <col min="10846" max="10851" width="14.88671875" style="1276" hidden="1"/>
    <col min="10852" max="10853" width="15.88671875" style="1276" hidden="1"/>
    <col min="10854" max="10859" width="16.109375" style="1276" hidden="1"/>
    <col min="10860" max="10860" width="6.109375" style="1276" hidden="1"/>
    <col min="10861" max="10861" width="3" style="1276" hidden="1"/>
    <col min="10862" max="11101" width="8.6640625" style="1276" hidden="1"/>
    <col min="11102" max="11107" width="14.88671875" style="1276" hidden="1"/>
    <col min="11108" max="11109" width="15.88671875" style="1276" hidden="1"/>
    <col min="11110" max="11115" width="16.109375" style="1276" hidden="1"/>
    <col min="11116" max="11116" width="6.109375" style="1276" hidden="1"/>
    <col min="11117" max="11117" width="3" style="1276" hidden="1"/>
    <col min="11118" max="11357" width="8.6640625" style="1276" hidden="1"/>
    <col min="11358" max="11363" width="14.88671875" style="1276" hidden="1"/>
    <col min="11364" max="11365" width="15.88671875" style="1276" hidden="1"/>
    <col min="11366" max="11371" width="16.109375" style="1276" hidden="1"/>
    <col min="11372" max="11372" width="6.109375" style="1276" hidden="1"/>
    <col min="11373" max="11373" width="3" style="1276" hidden="1"/>
    <col min="11374" max="11613" width="8.6640625" style="1276" hidden="1"/>
    <col min="11614" max="11619" width="14.88671875" style="1276" hidden="1"/>
    <col min="11620" max="11621" width="15.88671875" style="1276" hidden="1"/>
    <col min="11622" max="11627" width="16.109375" style="1276" hidden="1"/>
    <col min="11628" max="11628" width="6.109375" style="1276" hidden="1"/>
    <col min="11629" max="11629" width="3" style="1276" hidden="1"/>
    <col min="11630" max="11869" width="8.6640625" style="1276" hidden="1"/>
    <col min="11870" max="11875" width="14.88671875" style="1276" hidden="1"/>
    <col min="11876" max="11877" width="15.88671875" style="1276" hidden="1"/>
    <col min="11878" max="11883" width="16.109375" style="1276" hidden="1"/>
    <col min="11884" max="11884" width="6.109375" style="1276" hidden="1"/>
    <col min="11885" max="11885" width="3" style="1276" hidden="1"/>
    <col min="11886" max="12125" width="8.6640625" style="1276" hidden="1"/>
    <col min="12126" max="12131" width="14.88671875" style="1276" hidden="1"/>
    <col min="12132" max="12133" width="15.88671875" style="1276" hidden="1"/>
    <col min="12134" max="12139" width="16.109375" style="1276" hidden="1"/>
    <col min="12140" max="12140" width="6.109375" style="1276" hidden="1"/>
    <col min="12141" max="12141" width="3" style="1276" hidden="1"/>
    <col min="12142" max="12381" width="8.6640625" style="1276" hidden="1"/>
    <col min="12382" max="12387" width="14.88671875" style="1276" hidden="1"/>
    <col min="12388" max="12389" width="15.88671875" style="1276" hidden="1"/>
    <col min="12390" max="12395" width="16.109375" style="1276" hidden="1"/>
    <col min="12396" max="12396" width="6.109375" style="1276" hidden="1"/>
    <col min="12397" max="12397" width="3" style="1276" hidden="1"/>
    <col min="12398" max="12637" width="8.6640625" style="1276" hidden="1"/>
    <col min="12638" max="12643" width="14.88671875" style="1276" hidden="1"/>
    <col min="12644" max="12645" width="15.88671875" style="1276" hidden="1"/>
    <col min="12646" max="12651" width="16.109375" style="1276" hidden="1"/>
    <col min="12652" max="12652" width="6.109375" style="1276" hidden="1"/>
    <col min="12653" max="12653" width="3" style="1276" hidden="1"/>
    <col min="12654" max="12893" width="8.6640625" style="1276" hidden="1"/>
    <col min="12894" max="12899" width="14.88671875" style="1276" hidden="1"/>
    <col min="12900" max="12901" width="15.88671875" style="1276" hidden="1"/>
    <col min="12902" max="12907" width="16.109375" style="1276" hidden="1"/>
    <col min="12908" max="12908" width="6.109375" style="1276" hidden="1"/>
    <col min="12909" max="12909" width="3" style="1276" hidden="1"/>
    <col min="12910" max="13149" width="8.6640625" style="1276" hidden="1"/>
    <col min="13150" max="13155" width="14.88671875" style="1276" hidden="1"/>
    <col min="13156" max="13157" width="15.88671875" style="1276" hidden="1"/>
    <col min="13158" max="13163" width="16.109375" style="1276" hidden="1"/>
    <col min="13164" max="13164" width="6.109375" style="1276" hidden="1"/>
    <col min="13165" max="13165" width="3" style="1276" hidden="1"/>
    <col min="13166" max="13405" width="8.6640625" style="1276" hidden="1"/>
    <col min="13406" max="13411" width="14.88671875" style="1276" hidden="1"/>
    <col min="13412" max="13413" width="15.88671875" style="1276" hidden="1"/>
    <col min="13414" max="13419" width="16.109375" style="1276" hidden="1"/>
    <col min="13420" max="13420" width="6.109375" style="1276" hidden="1"/>
    <col min="13421" max="13421" width="3" style="1276" hidden="1"/>
    <col min="13422" max="13661" width="8.6640625" style="1276" hidden="1"/>
    <col min="13662" max="13667" width="14.88671875" style="1276" hidden="1"/>
    <col min="13668" max="13669" width="15.88671875" style="1276" hidden="1"/>
    <col min="13670" max="13675" width="16.109375" style="1276" hidden="1"/>
    <col min="13676" max="13676" width="6.109375" style="1276" hidden="1"/>
    <col min="13677" max="13677" width="3" style="1276" hidden="1"/>
    <col min="13678" max="13917" width="8.6640625" style="1276" hidden="1"/>
    <col min="13918" max="13923" width="14.88671875" style="1276" hidden="1"/>
    <col min="13924" max="13925" width="15.88671875" style="1276" hidden="1"/>
    <col min="13926" max="13931" width="16.109375" style="1276" hidden="1"/>
    <col min="13932" max="13932" width="6.109375" style="1276" hidden="1"/>
    <col min="13933" max="13933" width="3" style="1276" hidden="1"/>
    <col min="13934" max="14173" width="8.6640625" style="1276" hidden="1"/>
    <col min="14174" max="14179" width="14.88671875" style="1276" hidden="1"/>
    <col min="14180" max="14181" width="15.88671875" style="1276" hidden="1"/>
    <col min="14182" max="14187" width="16.109375" style="1276" hidden="1"/>
    <col min="14188" max="14188" width="6.109375" style="1276" hidden="1"/>
    <col min="14189" max="14189" width="3" style="1276" hidden="1"/>
    <col min="14190" max="14429" width="8.6640625" style="1276" hidden="1"/>
    <col min="14430" max="14435" width="14.88671875" style="1276" hidden="1"/>
    <col min="14436" max="14437" width="15.88671875" style="1276" hidden="1"/>
    <col min="14438" max="14443" width="16.109375" style="1276" hidden="1"/>
    <col min="14444" max="14444" width="6.109375" style="1276" hidden="1"/>
    <col min="14445" max="14445" width="3" style="1276" hidden="1"/>
    <col min="14446" max="14685" width="8.6640625" style="1276" hidden="1"/>
    <col min="14686" max="14691" width="14.88671875" style="1276" hidden="1"/>
    <col min="14692" max="14693" width="15.88671875" style="1276" hidden="1"/>
    <col min="14694" max="14699" width="16.109375" style="1276" hidden="1"/>
    <col min="14700" max="14700" width="6.109375" style="1276" hidden="1"/>
    <col min="14701" max="14701" width="3" style="1276" hidden="1"/>
    <col min="14702" max="14941" width="8.6640625" style="1276" hidden="1"/>
    <col min="14942" max="14947" width="14.88671875" style="1276" hidden="1"/>
    <col min="14948" max="14949" width="15.88671875" style="1276" hidden="1"/>
    <col min="14950" max="14955" width="16.109375" style="1276" hidden="1"/>
    <col min="14956" max="14956" width="6.109375" style="1276" hidden="1"/>
    <col min="14957" max="14957" width="3" style="1276" hidden="1"/>
    <col min="14958" max="15197" width="8.6640625" style="1276" hidden="1"/>
    <col min="15198" max="15203" width="14.88671875" style="1276" hidden="1"/>
    <col min="15204" max="15205" width="15.88671875" style="1276" hidden="1"/>
    <col min="15206" max="15211" width="16.109375" style="1276" hidden="1"/>
    <col min="15212" max="15212" width="6.109375" style="1276" hidden="1"/>
    <col min="15213" max="15213" width="3" style="1276" hidden="1"/>
    <col min="15214" max="15453" width="8.6640625" style="1276" hidden="1"/>
    <col min="15454" max="15459" width="14.88671875" style="1276" hidden="1"/>
    <col min="15460" max="15461" width="15.88671875" style="1276" hidden="1"/>
    <col min="15462" max="15467" width="16.109375" style="1276" hidden="1"/>
    <col min="15468" max="15468" width="6.109375" style="1276" hidden="1"/>
    <col min="15469" max="15469" width="3" style="1276" hidden="1"/>
    <col min="15470" max="15709" width="8.6640625" style="1276" hidden="1"/>
    <col min="15710" max="15715" width="14.88671875" style="1276" hidden="1"/>
    <col min="15716" max="15717" width="15.88671875" style="1276" hidden="1"/>
    <col min="15718" max="15723" width="16.109375" style="1276" hidden="1"/>
    <col min="15724" max="15724" width="6.109375" style="1276" hidden="1"/>
    <col min="15725" max="15725" width="3" style="1276" hidden="1"/>
    <col min="15726" max="15965" width="8.6640625" style="1276" hidden="1"/>
    <col min="15966" max="15971" width="14.88671875" style="1276" hidden="1"/>
    <col min="15972" max="15973" width="15.88671875" style="1276" hidden="1"/>
    <col min="15974" max="15979" width="16.109375" style="1276" hidden="1"/>
    <col min="15980" max="15980" width="6.109375" style="1276" hidden="1"/>
    <col min="15981" max="15981" width="3" style="1276" hidden="1"/>
    <col min="15982" max="16221" width="8.6640625" style="1276" hidden="1"/>
    <col min="16222" max="16227" width="14.88671875" style="1276" hidden="1"/>
    <col min="16228" max="16229" width="15.88671875" style="1276" hidden="1"/>
    <col min="16230" max="16235" width="16.109375" style="1276" hidden="1"/>
    <col min="16236" max="16236" width="6.109375" style="1276" hidden="1"/>
    <col min="16237" max="16237" width="3" style="1276" hidden="1"/>
    <col min="16238" max="16384" width="8.6640625" style="1276" hidden="1"/>
  </cols>
  <sheetData>
    <row r="1" spans="1:143" ht="42.75" customHeight="1">
      <c r="A1" s="1274"/>
      <c r="B1" s="1275"/>
      <c r="DD1" s="1276"/>
      <c r="DE1" s="1276"/>
    </row>
    <row r="2" spans="1:143" ht="25.5" customHeight="1">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2" customFormat="1" ht="13.2">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3"/>
      <c r="DG4" s="293"/>
      <c r="DH4" s="293"/>
      <c r="DI4" s="293"/>
      <c r="DJ4" s="293"/>
      <c r="DK4" s="293"/>
      <c r="DL4" s="293"/>
      <c r="DM4" s="293"/>
      <c r="DN4" s="293"/>
      <c r="DO4" s="293"/>
      <c r="DP4" s="293"/>
      <c r="DQ4" s="293"/>
      <c r="DR4" s="293"/>
      <c r="DS4" s="293"/>
      <c r="DT4" s="293"/>
      <c r="DU4" s="293"/>
      <c r="DV4" s="293"/>
      <c r="DW4" s="293"/>
    </row>
    <row r="5" spans="1:143" s="292" customFormat="1" ht="13.2">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3"/>
      <c r="DG5" s="293"/>
      <c r="DH5" s="293"/>
      <c r="DI5" s="293"/>
      <c r="DJ5" s="293"/>
      <c r="DK5" s="293"/>
      <c r="DL5" s="293"/>
      <c r="DM5" s="293"/>
      <c r="DN5" s="293"/>
      <c r="DO5" s="293"/>
      <c r="DP5" s="293"/>
      <c r="DQ5" s="293"/>
      <c r="DR5" s="293"/>
      <c r="DS5" s="293"/>
      <c r="DT5" s="293"/>
      <c r="DU5" s="293"/>
      <c r="DV5" s="293"/>
      <c r="DW5" s="293"/>
    </row>
    <row r="6" spans="1:143" s="292" customFormat="1" ht="13.2">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3"/>
      <c r="DG6" s="293"/>
      <c r="DH6" s="293"/>
      <c r="DI6" s="293"/>
      <c r="DJ6" s="293"/>
      <c r="DK6" s="293"/>
      <c r="DL6" s="293"/>
      <c r="DM6" s="293"/>
      <c r="DN6" s="293"/>
      <c r="DO6" s="293"/>
      <c r="DP6" s="293"/>
      <c r="DQ6" s="293"/>
      <c r="DR6" s="293"/>
      <c r="DS6" s="293"/>
      <c r="DT6" s="293"/>
      <c r="DU6" s="293"/>
      <c r="DV6" s="293"/>
      <c r="DW6" s="293"/>
    </row>
    <row r="7" spans="1:143" s="292" customFormat="1" ht="13.2">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3"/>
      <c r="DG7" s="293"/>
      <c r="DH7" s="293"/>
      <c r="DI7" s="293"/>
      <c r="DJ7" s="293"/>
      <c r="DK7" s="293"/>
      <c r="DL7" s="293"/>
      <c r="DM7" s="293"/>
      <c r="DN7" s="293"/>
      <c r="DO7" s="293"/>
      <c r="DP7" s="293"/>
      <c r="DQ7" s="293"/>
      <c r="DR7" s="293"/>
      <c r="DS7" s="293"/>
      <c r="DT7" s="293"/>
      <c r="DU7" s="293"/>
      <c r="DV7" s="293"/>
      <c r="DW7" s="293"/>
    </row>
    <row r="8" spans="1:143" s="292" customFormat="1" ht="13.2">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3"/>
      <c r="DG8" s="293"/>
      <c r="DH8" s="293"/>
      <c r="DI8" s="293"/>
      <c r="DJ8" s="293"/>
      <c r="DK8" s="293"/>
      <c r="DL8" s="293"/>
      <c r="DM8" s="293"/>
      <c r="DN8" s="293"/>
      <c r="DO8" s="293"/>
      <c r="DP8" s="293"/>
      <c r="DQ8" s="293"/>
      <c r="DR8" s="293"/>
      <c r="DS8" s="293"/>
      <c r="DT8" s="293"/>
      <c r="DU8" s="293"/>
      <c r="DV8" s="293"/>
      <c r="DW8" s="293"/>
    </row>
    <row r="9" spans="1:143" s="292" customFormat="1" ht="13.2">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3"/>
      <c r="DG9" s="293"/>
      <c r="DH9" s="293"/>
      <c r="DI9" s="293"/>
      <c r="DJ9" s="293"/>
      <c r="DK9" s="293"/>
      <c r="DL9" s="293"/>
      <c r="DM9" s="293"/>
      <c r="DN9" s="293"/>
      <c r="DO9" s="293"/>
      <c r="DP9" s="293"/>
      <c r="DQ9" s="293"/>
      <c r="DR9" s="293"/>
      <c r="DS9" s="293"/>
      <c r="DT9" s="293"/>
      <c r="DU9" s="293"/>
      <c r="DV9" s="293"/>
      <c r="DW9" s="293"/>
    </row>
    <row r="10" spans="1:143" s="292" customFormat="1" ht="13.2">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2">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2">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3"/>
      <c r="DG18" s="293"/>
      <c r="DH18" s="293"/>
      <c r="DI18" s="293"/>
      <c r="DJ18" s="293"/>
      <c r="DK18" s="293"/>
      <c r="DL18" s="293"/>
      <c r="DM18" s="293"/>
      <c r="DN18" s="293"/>
      <c r="DO18" s="293"/>
      <c r="DP18" s="293"/>
      <c r="DQ18" s="293"/>
      <c r="DR18" s="293"/>
      <c r="DS18" s="293"/>
      <c r="DT18" s="293"/>
      <c r="DU18" s="293"/>
      <c r="DV18" s="293"/>
      <c r="DW18" s="293"/>
    </row>
    <row r="19" spans="1:351" ht="13.2">
      <c r="DD19" s="1276"/>
      <c r="DE19" s="1276"/>
    </row>
    <row r="20" spans="1:351" ht="13.2">
      <c r="DD20" s="1276"/>
      <c r="DE20" s="1276"/>
    </row>
    <row r="21" spans="1:351" ht="16.2">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6.2">
      <c r="B22" s="1283"/>
      <c r="MM22" s="1282"/>
    </row>
    <row r="23" spans="1:351" ht="13.2">
      <c r="B23" s="1283"/>
    </row>
    <row r="24" spans="1:351" ht="13.2">
      <c r="B24" s="1283"/>
    </row>
    <row r="25" spans="1:351" ht="13.2">
      <c r="B25" s="1283"/>
    </row>
    <row r="26" spans="1:351" ht="13.2">
      <c r="B26" s="1283"/>
    </row>
    <row r="27" spans="1:351" ht="13.2">
      <c r="B27" s="1283"/>
    </row>
    <row r="28" spans="1:351" ht="13.2">
      <c r="B28" s="1283"/>
    </row>
    <row r="29" spans="1:351" ht="13.2">
      <c r="B29" s="1283"/>
    </row>
    <row r="30" spans="1:351" ht="13.2">
      <c r="B30" s="1283"/>
    </row>
    <row r="31" spans="1:351" ht="13.2">
      <c r="B31" s="1283"/>
    </row>
    <row r="32" spans="1:351" ht="13.2">
      <c r="B32" s="1283"/>
    </row>
    <row r="33" spans="2:109" ht="13.2">
      <c r="B33" s="1283"/>
    </row>
    <row r="34" spans="2:109" ht="13.2">
      <c r="B34" s="1283"/>
    </row>
    <row r="35" spans="2:109" ht="13.2">
      <c r="B35" s="1283"/>
    </row>
    <row r="36" spans="2:109" ht="13.2">
      <c r="B36" s="1283"/>
    </row>
    <row r="37" spans="2:109" ht="13.2">
      <c r="B37" s="1283"/>
    </row>
    <row r="38" spans="2:109" ht="13.2">
      <c r="B38" s="1283"/>
    </row>
    <row r="39" spans="2:109" ht="13.2">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ht="13.2">
      <c r="B40" s="1288"/>
      <c r="DD40" s="1288"/>
      <c r="DE40" s="1276"/>
    </row>
    <row r="41" spans="2:109" ht="16.2">
      <c r="B41" s="1289" t="s">
        <v>598</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ht="13.2">
      <c r="B42" s="1283"/>
      <c r="G42" s="1290"/>
      <c r="I42" s="1291"/>
      <c r="J42" s="1291"/>
      <c r="K42" s="1291"/>
      <c r="AM42" s="1290"/>
      <c r="AN42" s="1290" t="s">
        <v>599</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c r="B43" s="1283"/>
      <c r="AN43" s="1292" t="s">
        <v>600</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ht="13.2">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ht="13.2">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ht="13.2">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ht="13.2">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ht="13.2">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ht="13.2">
      <c r="B49" s="1283"/>
      <c r="AN49" s="1276" t="s">
        <v>601</v>
      </c>
    </row>
    <row r="50" spans="1:109" ht="13.2">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558</v>
      </c>
      <c r="BQ50" s="1308"/>
      <c r="BR50" s="1308"/>
      <c r="BS50" s="1308"/>
      <c r="BT50" s="1308"/>
      <c r="BU50" s="1308"/>
      <c r="BV50" s="1308"/>
      <c r="BW50" s="1308"/>
      <c r="BX50" s="1308" t="s">
        <v>559</v>
      </c>
      <c r="BY50" s="1308"/>
      <c r="BZ50" s="1308"/>
      <c r="CA50" s="1308"/>
      <c r="CB50" s="1308"/>
      <c r="CC50" s="1308"/>
      <c r="CD50" s="1308"/>
      <c r="CE50" s="1308"/>
      <c r="CF50" s="1308" t="s">
        <v>560</v>
      </c>
      <c r="CG50" s="1308"/>
      <c r="CH50" s="1308"/>
      <c r="CI50" s="1308"/>
      <c r="CJ50" s="1308"/>
      <c r="CK50" s="1308"/>
      <c r="CL50" s="1308"/>
      <c r="CM50" s="1308"/>
      <c r="CN50" s="1308" t="s">
        <v>561</v>
      </c>
      <c r="CO50" s="1308"/>
      <c r="CP50" s="1308"/>
      <c r="CQ50" s="1308"/>
      <c r="CR50" s="1308"/>
      <c r="CS50" s="1308"/>
      <c r="CT50" s="1308"/>
      <c r="CU50" s="1308"/>
      <c r="CV50" s="1308" t="s">
        <v>562</v>
      </c>
      <c r="CW50" s="1308"/>
      <c r="CX50" s="1308"/>
      <c r="CY50" s="1308"/>
      <c r="CZ50" s="1308"/>
      <c r="DA50" s="1308"/>
      <c r="DB50" s="1308"/>
      <c r="DC50" s="1308"/>
    </row>
    <row r="51" spans="1:109" ht="13.5" customHeight="1">
      <c r="B51" s="1283"/>
      <c r="G51" s="1309"/>
      <c r="H51" s="1309"/>
      <c r="I51" s="1310"/>
      <c r="J51" s="1310"/>
      <c r="K51" s="1311"/>
      <c r="L51" s="1311"/>
      <c r="M51" s="1311"/>
      <c r="N51" s="1311"/>
      <c r="AM51" s="1301"/>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13">
        <v>5.9</v>
      </c>
      <c r="BQ51" s="1313"/>
      <c r="BR51" s="1313"/>
      <c r="BS51" s="1313"/>
      <c r="BT51" s="1313"/>
      <c r="BU51" s="1313"/>
      <c r="BV51" s="1313"/>
      <c r="BW51" s="1313"/>
      <c r="BX51" s="1313">
        <v>19.8</v>
      </c>
      <c r="BY51" s="1313"/>
      <c r="BZ51" s="1313"/>
      <c r="CA51" s="1313"/>
      <c r="CB51" s="1313"/>
      <c r="CC51" s="1313"/>
      <c r="CD51" s="1313"/>
      <c r="CE51" s="1313"/>
      <c r="CF51" s="1313"/>
      <c r="CG51" s="1313"/>
      <c r="CH51" s="1313"/>
      <c r="CI51" s="1313"/>
      <c r="CJ51" s="1313"/>
      <c r="CK51" s="1313"/>
      <c r="CL51" s="1313"/>
      <c r="CM51" s="1313"/>
      <c r="CN51" s="1313">
        <v>1</v>
      </c>
      <c r="CO51" s="1313"/>
      <c r="CP51" s="1313"/>
      <c r="CQ51" s="1313"/>
      <c r="CR51" s="1313"/>
      <c r="CS51" s="1313"/>
      <c r="CT51" s="1313"/>
      <c r="CU51" s="1313"/>
      <c r="CV51" s="1313"/>
      <c r="CW51" s="1313"/>
      <c r="CX51" s="1313"/>
      <c r="CY51" s="1313"/>
      <c r="CZ51" s="1313"/>
      <c r="DA51" s="1313"/>
      <c r="DB51" s="1313"/>
      <c r="DC51" s="1313"/>
    </row>
    <row r="52" spans="1:109" ht="13.2">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13">
        <v>53.8</v>
      </c>
      <c r="BQ53" s="1313"/>
      <c r="BR53" s="1313"/>
      <c r="BS53" s="1313"/>
      <c r="BT53" s="1313"/>
      <c r="BU53" s="1313"/>
      <c r="BV53" s="1313"/>
      <c r="BW53" s="1313"/>
      <c r="BX53" s="1313">
        <v>54</v>
      </c>
      <c r="BY53" s="1313"/>
      <c r="BZ53" s="1313"/>
      <c r="CA53" s="1313"/>
      <c r="CB53" s="1313"/>
      <c r="CC53" s="1313"/>
      <c r="CD53" s="1313"/>
      <c r="CE53" s="1313"/>
      <c r="CF53" s="1313">
        <v>55.6</v>
      </c>
      <c r="CG53" s="1313"/>
      <c r="CH53" s="1313"/>
      <c r="CI53" s="1313"/>
      <c r="CJ53" s="1313"/>
      <c r="CK53" s="1313"/>
      <c r="CL53" s="1313"/>
      <c r="CM53" s="1313"/>
      <c r="CN53" s="1313">
        <v>56.6</v>
      </c>
      <c r="CO53" s="1313"/>
      <c r="CP53" s="1313"/>
      <c r="CQ53" s="1313"/>
      <c r="CR53" s="1313"/>
      <c r="CS53" s="1313"/>
      <c r="CT53" s="1313"/>
      <c r="CU53" s="1313"/>
      <c r="CV53" s="1313">
        <v>53.4</v>
      </c>
      <c r="CW53" s="1313"/>
      <c r="CX53" s="1313"/>
      <c r="CY53" s="1313"/>
      <c r="CZ53" s="1313"/>
      <c r="DA53" s="1313"/>
      <c r="DB53" s="1313"/>
      <c r="DC53" s="1313"/>
    </row>
    <row r="54" spans="1:109" ht="13.2">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c r="A55" s="1291"/>
      <c r="B55" s="1283"/>
      <c r="G55" s="1302"/>
      <c r="H55" s="1302"/>
      <c r="I55" s="1302"/>
      <c r="J55" s="1302"/>
      <c r="K55" s="1311"/>
      <c r="L55" s="1311"/>
      <c r="M55" s="1311"/>
      <c r="N55" s="1311"/>
      <c r="AN55" s="1308" t="s">
        <v>605</v>
      </c>
      <c r="AO55" s="1308"/>
      <c r="AP55" s="1308"/>
      <c r="AQ55" s="1308"/>
      <c r="AR55" s="1308"/>
      <c r="AS55" s="1308"/>
      <c r="AT55" s="1308"/>
      <c r="AU55" s="1308"/>
      <c r="AV55" s="1308"/>
      <c r="AW55" s="1308"/>
      <c r="AX55" s="1308"/>
      <c r="AY55" s="1308"/>
      <c r="AZ55" s="1308"/>
      <c r="BA55" s="1308"/>
      <c r="BB55" s="1312" t="s">
        <v>603</v>
      </c>
      <c r="BC55" s="1312"/>
      <c r="BD55" s="1312"/>
      <c r="BE55" s="1312"/>
      <c r="BF55" s="1312"/>
      <c r="BG55" s="1312"/>
      <c r="BH55" s="1312"/>
      <c r="BI55" s="1312"/>
      <c r="BJ55" s="1312"/>
      <c r="BK55" s="1312"/>
      <c r="BL55" s="1312"/>
      <c r="BM55" s="1312"/>
      <c r="BN55" s="1312"/>
      <c r="BO55" s="1312"/>
      <c r="BP55" s="1313">
        <v>44.9</v>
      </c>
      <c r="BQ55" s="1313"/>
      <c r="BR55" s="1313"/>
      <c r="BS55" s="1313"/>
      <c r="BT55" s="1313"/>
      <c r="BU55" s="1313"/>
      <c r="BV55" s="1313"/>
      <c r="BW55" s="1313"/>
      <c r="BX55" s="1313">
        <v>40.799999999999997</v>
      </c>
      <c r="BY55" s="1313"/>
      <c r="BZ55" s="1313"/>
      <c r="CA55" s="1313"/>
      <c r="CB55" s="1313"/>
      <c r="CC55" s="1313"/>
      <c r="CD55" s="1313"/>
      <c r="CE55" s="1313"/>
      <c r="CF55" s="1313">
        <v>38.5</v>
      </c>
      <c r="CG55" s="1313"/>
      <c r="CH55" s="1313"/>
      <c r="CI55" s="1313"/>
      <c r="CJ55" s="1313"/>
      <c r="CK55" s="1313"/>
      <c r="CL55" s="1313"/>
      <c r="CM55" s="1313"/>
      <c r="CN55" s="1313">
        <v>35.5</v>
      </c>
      <c r="CO55" s="1313"/>
      <c r="CP55" s="1313"/>
      <c r="CQ55" s="1313"/>
      <c r="CR55" s="1313"/>
      <c r="CS55" s="1313"/>
      <c r="CT55" s="1313"/>
      <c r="CU55" s="1313"/>
      <c r="CV55" s="1313">
        <v>23.5</v>
      </c>
      <c r="CW55" s="1313"/>
      <c r="CX55" s="1313"/>
      <c r="CY55" s="1313"/>
      <c r="CZ55" s="1313"/>
      <c r="DA55" s="1313"/>
      <c r="DB55" s="1313"/>
      <c r="DC55" s="1313"/>
    </row>
    <row r="56" spans="1:109" ht="13.2">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ht="13.2">
      <c r="B57" s="1314"/>
      <c r="G57" s="1302"/>
      <c r="H57" s="1302"/>
      <c r="I57" s="1315"/>
      <c r="J57" s="1315"/>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604</v>
      </c>
      <c r="BC57" s="1312"/>
      <c r="BD57" s="1312"/>
      <c r="BE57" s="1312"/>
      <c r="BF57" s="1312"/>
      <c r="BG57" s="1312"/>
      <c r="BH57" s="1312"/>
      <c r="BI57" s="1312"/>
      <c r="BJ57" s="1312"/>
      <c r="BK57" s="1312"/>
      <c r="BL57" s="1312"/>
      <c r="BM57" s="1312"/>
      <c r="BN57" s="1312"/>
      <c r="BO57" s="1312"/>
      <c r="BP57" s="1313">
        <v>62.6</v>
      </c>
      <c r="BQ57" s="1313"/>
      <c r="BR57" s="1313"/>
      <c r="BS57" s="1313"/>
      <c r="BT57" s="1313"/>
      <c r="BU57" s="1313"/>
      <c r="BV57" s="1313"/>
      <c r="BW57" s="1313"/>
      <c r="BX57" s="1313">
        <v>63.5</v>
      </c>
      <c r="BY57" s="1313"/>
      <c r="BZ57" s="1313"/>
      <c r="CA57" s="1313"/>
      <c r="CB57" s="1313"/>
      <c r="CC57" s="1313"/>
      <c r="CD57" s="1313"/>
      <c r="CE57" s="1313"/>
      <c r="CF57" s="1313">
        <v>65.3</v>
      </c>
      <c r="CG57" s="1313"/>
      <c r="CH57" s="1313"/>
      <c r="CI57" s="1313"/>
      <c r="CJ57" s="1313"/>
      <c r="CK57" s="1313"/>
      <c r="CL57" s="1313"/>
      <c r="CM57" s="1313"/>
      <c r="CN57" s="1313">
        <v>65.7</v>
      </c>
      <c r="CO57" s="1313"/>
      <c r="CP57" s="1313"/>
      <c r="CQ57" s="1313"/>
      <c r="CR57" s="1313"/>
      <c r="CS57" s="1313"/>
      <c r="CT57" s="1313"/>
      <c r="CU57" s="1313"/>
      <c r="CV57" s="1313">
        <v>61.8</v>
      </c>
      <c r="CW57" s="1313"/>
      <c r="CX57" s="1313"/>
      <c r="CY57" s="1313"/>
      <c r="CZ57" s="1313"/>
      <c r="DA57" s="1313"/>
      <c r="DB57" s="1313"/>
      <c r="DC57" s="1313"/>
      <c r="DD57" s="1316"/>
      <c r="DE57" s="1314"/>
    </row>
    <row r="58" spans="1:109" s="1291" customFormat="1" ht="13.2">
      <c r="A58" s="1276"/>
      <c r="B58" s="1314"/>
      <c r="G58" s="1302"/>
      <c r="H58" s="1302"/>
      <c r="I58" s="1315"/>
      <c r="J58" s="1315"/>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1" customFormat="1" ht="13.2">
      <c r="A59" s="1276"/>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1" customFormat="1" ht="13.2">
      <c r="A60" s="1276"/>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1" customFormat="1" ht="13.2">
      <c r="A61" s="1276"/>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ht="13.2">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6.2">
      <c r="B63" s="1322" t="s">
        <v>606</v>
      </c>
    </row>
    <row r="64" spans="1:109" ht="13.2">
      <c r="B64" s="1283"/>
      <c r="G64" s="1290"/>
      <c r="I64" s="1323"/>
      <c r="J64" s="1323"/>
      <c r="K64" s="1323"/>
      <c r="L64" s="1323"/>
      <c r="M64" s="1323"/>
      <c r="N64" s="1324"/>
      <c r="AM64" s="1290"/>
      <c r="AN64" s="1290" t="s">
        <v>599</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ht="13.2">
      <c r="B65" s="1283"/>
      <c r="AN65" s="1292" t="s">
        <v>607</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ht="13.2">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ht="13.2">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ht="13.2">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ht="13.2">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ht="13.2">
      <c r="B70" s="1283"/>
      <c r="H70" s="1325"/>
      <c r="I70" s="1325"/>
      <c r="J70" s="1326"/>
      <c r="K70" s="1326"/>
      <c r="L70" s="1327"/>
      <c r="M70" s="1326"/>
      <c r="N70" s="1327"/>
      <c r="AN70" s="1301"/>
      <c r="AO70" s="1301"/>
      <c r="AP70" s="1301"/>
      <c r="AZ70" s="1301"/>
      <c r="BA70" s="1301"/>
      <c r="BB70" s="1301"/>
      <c r="BL70" s="1301"/>
      <c r="BM70" s="1301"/>
      <c r="BN70" s="1301"/>
      <c r="BX70" s="1301"/>
      <c r="BY70" s="1301"/>
      <c r="BZ70" s="1301"/>
      <c r="CJ70" s="1301"/>
      <c r="CK70" s="1301"/>
      <c r="CL70" s="1301"/>
      <c r="CV70" s="1301"/>
      <c r="CW70" s="1301"/>
      <c r="CX70" s="1301"/>
    </row>
    <row r="71" spans="2:107" ht="13.2">
      <c r="B71" s="1283"/>
      <c r="G71" s="1328"/>
      <c r="I71" s="1329"/>
      <c r="J71" s="1326"/>
      <c r="K71" s="1326"/>
      <c r="L71" s="1327"/>
      <c r="M71" s="1326"/>
      <c r="N71" s="1327"/>
      <c r="AM71" s="1328"/>
      <c r="AN71" s="1276" t="s">
        <v>601</v>
      </c>
    </row>
    <row r="72" spans="2:107" ht="13.2">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558</v>
      </c>
      <c r="BQ72" s="1308"/>
      <c r="BR72" s="1308"/>
      <c r="BS72" s="1308"/>
      <c r="BT72" s="1308"/>
      <c r="BU72" s="1308"/>
      <c r="BV72" s="1308"/>
      <c r="BW72" s="1308"/>
      <c r="BX72" s="1308" t="s">
        <v>559</v>
      </c>
      <c r="BY72" s="1308"/>
      <c r="BZ72" s="1308"/>
      <c r="CA72" s="1308"/>
      <c r="CB72" s="1308"/>
      <c r="CC72" s="1308"/>
      <c r="CD72" s="1308"/>
      <c r="CE72" s="1308"/>
      <c r="CF72" s="1308" t="s">
        <v>560</v>
      </c>
      <c r="CG72" s="1308"/>
      <c r="CH72" s="1308"/>
      <c r="CI72" s="1308"/>
      <c r="CJ72" s="1308"/>
      <c r="CK72" s="1308"/>
      <c r="CL72" s="1308"/>
      <c r="CM72" s="1308"/>
      <c r="CN72" s="1308" t="s">
        <v>561</v>
      </c>
      <c r="CO72" s="1308"/>
      <c r="CP72" s="1308"/>
      <c r="CQ72" s="1308"/>
      <c r="CR72" s="1308"/>
      <c r="CS72" s="1308"/>
      <c r="CT72" s="1308"/>
      <c r="CU72" s="1308"/>
      <c r="CV72" s="1308" t="s">
        <v>562</v>
      </c>
      <c r="CW72" s="1308"/>
      <c r="CX72" s="1308"/>
      <c r="CY72" s="1308"/>
      <c r="CZ72" s="1308"/>
      <c r="DA72" s="1308"/>
      <c r="DB72" s="1308"/>
      <c r="DC72" s="1308"/>
    </row>
    <row r="73" spans="2:107" ht="13.2">
      <c r="B73" s="1283"/>
      <c r="G73" s="1309"/>
      <c r="H73" s="1309"/>
      <c r="I73" s="1309"/>
      <c r="J73" s="1309"/>
      <c r="K73" s="1330"/>
      <c r="L73" s="1330"/>
      <c r="M73" s="1330"/>
      <c r="N73" s="1330"/>
      <c r="AM73" s="1301"/>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13">
        <v>5.9</v>
      </c>
      <c r="BQ73" s="1313"/>
      <c r="BR73" s="1313"/>
      <c r="BS73" s="1313"/>
      <c r="BT73" s="1313"/>
      <c r="BU73" s="1313"/>
      <c r="BV73" s="1313"/>
      <c r="BW73" s="1313"/>
      <c r="BX73" s="1313">
        <v>19.8</v>
      </c>
      <c r="BY73" s="1313"/>
      <c r="BZ73" s="1313"/>
      <c r="CA73" s="1313"/>
      <c r="CB73" s="1313"/>
      <c r="CC73" s="1313"/>
      <c r="CD73" s="1313"/>
      <c r="CE73" s="1313"/>
      <c r="CF73" s="1313"/>
      <c r="CG73" s="1313"/>
      <c r="CH73" s="1313"/>
      <c r="CI73" s="1313"/>
      <c r="CJ73" s="1313"/>
      <c r="CK73" s="1313"/>
      <c r="CL73" s="1313"/>
      <c r="CM73" s="1313"/>
      <c r="CN73" s="1313">
        <v>1</v>
      </c>
      <c r="CO73" s="1313"/>
      <c r="CP73" s="1313"/>
      <c r="CQ73" s="1313"/>
      <c r="CR73" s="1313"/>
      <c r="CS73" s="1313"/>
      <c r="CT73" s="1313"/>
      <c r="CU73" s="1313"/>
      <c r="CV73" s="1313"/>
      <c r="CW73" s="1313"/>
      <c r="CX73" s="1313"/>
      <c r="CY73" s="1313"/>
      <c r="CZ73" s="1313"/>
      <c r="DA73" s="1313"/>
      <c r="DB73" s="1313"/>
      <c r="DC73" s="1313"/>
    </row>
    <row r="74" spans="2:107" ht="13.2">
      <c r="B74" s="1283"/>
      <c r="G74" s="1309"/>
      <c r="H74" s="1309"/>
      <c r="I74" s="1309"/>
      <c r="J74" s="1309"/>
      <c r="K74" s="1330"/>
      <c r="L74" s="1330"/>
      <c r="M74" s="1330"/>
      <c r="N74" s="1330"/>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13">
        <v>8.6999999999999993</v>
      </c>
      <c r="BQ75" s="1313"/>
      <c r="BR75" s="1313"/>
      <c r="BS75" s="1313"/>
      <c r="BT75" s="1313"/>
      <c r="BU75" s="1313"/>
      <c r="BV75" s="1313"/>
      <c r="BW75" s="1313"/>
      <c r="BX75" s="1313">
        <v>8.4</v>
      </c>
      <c r="BY75" s="1313"/>
      <c r="BZ75" s="1313"/>
      <c r="CA75" s="1313"/>
      <c r="CB75" s="1313"/>
      <c r="CC75" s="1313"/>
      <c r="CD75" s="1313"/>
      <c r="CE75" s="1313"/>
      <c r="CF75" s="1313">
        <v>7.8</v>
      </c>
      <c r="CG75" s="1313"/>
      <c r="CH75" s="1313"/>
      <c r="CI75" s="1313"/>
      <c r="CJ75" s="1313"/>
      <c r="CK75" s="1313"/>
      <c r="CL75" s="1313"/>
      <c r="CM75" s="1313"/>
      <c r="CN75" s="1313">
        <v>7.2</v>
      </c>
      <c r="CO75" s="1313"/>
      <c r="CP75" s="1313"/>
      <c r="CQ75" s="1313"/>
      <c r="CR75" s="1313"/>
      <c r="CS75" s="1313"/>
      <c r="CT75" s="1313"/>
      <c r="CU75" s="1313"/>
      <c r="CV75" s="1313">
        <v>6.1</v>
      </c>
      <c r="CW75" s="1313"/>
      <c r="CX75" s="1313"/>
      <c r="CY75" s="1313"/>
      <c r="CZ75" s="1313"/>
      <c r="DA75" s="1313"/>
      <c r="DB75" s="1313"/>
      <c r="DC75" s="1313"/>
    </row>
    <row r="76" spans="2:107" ht="13.2">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c r="B77" s="1283"/>
      <c r="G77" s="1302"/>
      <c r="H77" s="1302"/>
      <c r="I77" s="1302"/>
      <c r="J77" s="1302"/>
      <c r="K77" s="1330"/>
      <c r="L77" s="1330"/>
      <c r="M77" s="1330"/>
      <c r="N77" s="1330"/>
      <c r="AN77" s="1308" t="s">
        <v>605</v>
      </c>
      <c r="AO77" s="1308"/>
      <c r="AP77" s="1308"/>
      <c r="AQ77" s="1308"/>
      <c r="AR77" s="1308"/>
      <c r="AS77" s="1308"/>
      <c r="AT77" s="1308"/>
      <c r="AU77" s="1308"/>
      <c r="AV77" s="1308"/>
      <c r="AW77" s="1308"/>
      <c r="AX77" s="1308"/>
      <c r="AY77" s="1308"/>
      <c r="AZ77" s="1308"/>
      <c r="BA77" s="1308"/>
      <c r="BB77" s="1312" t="s">
        <v>603</v>
      </c>
      <c r="BC77" s="1312"/>
      <c r="BD77" s="1312"/>
      <c r="BE77" s="1312"/>
      <c r="BF77" s="1312"/>
      <c r="BG77" s="1312"/>
      <c r="BH77" s="1312"/>
      <c r="BI77" s="1312"/>
      <c r="BJ77" s="1312"/>
      <c r="BK77" s="1312"/>
      <c r="BL77" s="1312"/>
      <c r="BM77" s="1312"/>
      <c r="BN77" s="1312"/>
      <c r="BO77" s="1312"/>
      <c r="BP77" s="1313">
        <v>44.9</v>
      </c>
      <c r="BQ77" s="1313"/>
      <c r="BR77" s="1313"/>
      <c r="BS77" s="1313"/>
      <c r="BT77" s="1313"/>
      <c r="BU77" s="1313"/>
      <c r="BV77" s="1313"/>
      <c r="BW77" s="1313"/>
      <c r="BX77" s="1313">
        <v>40.799999999999997</v>
      </c>
      <c r="BY77" s="1313"/>
      <c r="BZ77" s="1313"/>
      <c r="CA77" s="1313"/>
      <c r="CB77" s="1313"/>
      <c r="CC77" s="1313"/>
      <c r="CD77" s="1313"/>
      <c r="CE77" s="1313"/>
      <c r="CF77" s="1313">
        <v>38.5</v>
      </c>
      <c r="CG77" s="1313"/>
      <c r="CH77" s="1313"/>
      <c r="CI77" s="1313"/>
      <c r="CJ77" s="1313"/>
      <c r="CK77" s="1313"/>
      <c r="CL77" s="1313"/>
      <c r="CM77" s="1313"/>
      <c r="CN77" s="1313">
        <v>35.5</v>
      </c>
      <c r="CO77" s="1313"/>
      <c r="CP77" s="1313"/>
      <c r="CQ77" s="1313"/>
      <c r="CR77" s="1313"/>
      <c r="CS77" s="1313"/>
      <c r="CT77" s="1313"/>
      <c r="CU77" s="1313"/>
      <c r="CV77" s="1313">
        <v>23.5</v>
      </c>
      <c r="CW77" s="1313"/>
      <c r="CX77" s="1313"/>
      <c r="CY77" s="1313"/>
      <c r="CZ77" s="1313"/>
      <c r="DA77" s="1313"/>
      <c r="DB77" s="1313"/>
      <c r="DC77" s="1313"/>
    </row>
    <row r="78" spans="2:107" ht="13.2">
      <c r="B78" s="1283"/>
      <c r="G78" s="1302"/>
      <c r="H78" s="1302"/>
      <c r="I78" s="1302"/>
      <c r="J78" s="1302"/>
      <c r="K78" s="1330"/>
      <c r="L78" s="1330"/>
      <c r="M78" s="1330"/>
      <c r="N78" s="1330"/>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c r="B79" s="1283"/>
      <c r="G79" s="1302"/>
      <c r="H79" s="1302"/>
      <c r="I79" s="1315"/>
      <c r="J79" s="1315"/>
      <c r="K79" s="1331"/>
      <c r="L79" s="1331"/>
      <c r="M79" s="1331"/>
      <c r="N79" s="1331"/>
      <c r="AN79" s="1308"/>
      <c r="AO79" s="1308"/>
      <c r="AP79" s="1308"/>
      <c r="AQ79" s="1308"/>
      <c r="AR79" s="1308"/>
      <c r="AS79" s="1308"/>
      <c r="AT79" s="1308"/>
      <c r="AU79" s="1308"/>
      <c r="AV79" s="1308"/>
      <c r="AW79" s="1308"/>
      <c r="AX79" s="1308"/>
      <c r="AY79" s="1308"/>
      <c r="AZ79" s="1308"/>
      <c r="BA79" s="1308"/>
      <c r="BB79" s="1312" t="s">
        <v>608</v>
      </c>
      <c r="BC79" s="1312"/>
      <c r="BD79" s="1312"/>
      <c r="BE79" s="1312"/>
      <c r="BF79" s="1312"/>
      <c r="BG79" s="1312"/>
      <c r="BH79" s="1312"/>
      <c r="BI79" s="1312"/>
      <c r="BJ79" s="1312"/>
      <c r="BK79" s="1312"/>
      <c r="BL79" s="1312"/>
      <c r="BM79" s="1312"/>
      <c r="BN79" s="1312"/>
      <c r="BO79" s="1312"/>
      <c r="BP79" s="1313">
        <v>9.1</v>
      </c>
      <c r="BQ79" s="1313"/>
      <c r="BR79" s="1313"/>
      <c r="BS79" s="1313"/>
      <c r="BT79" s="1313"/>
      <c r="BU79" s="1313"/>
      <c r="BV79" s="1313"/>
      <c r="BW79" s="1313"/>
      <c r="BX79" s="1313">
        <v>8.9</v>
      </c>
      <c r="BY79" s="1313"/>
      <c r="BZ79" s="1313"/>
      <c r="CA79" s="1313"/>
      <c r="CB79" s="1313"/>
      <c r="CC79" s="1313"/>
      <c r="CD79" s="1313"/>
      <c r="CE79" s="1313"/>
      <c r="CF79" s="1313">
        <v>8.9</v>
      </c>
      <c r="CG79" s="1313"/>
      <c r="CH79" s="1313"/>
      <c r="CI79" s="1313"/>
      <c r="CJ79" s="1313"/>
      <c r="CK79" s="1313"/>
      <c r="CL79" s="1313"/>
      <c r="CM79" s="1313"/>
      <c r="CN79" s="1313">
        <v>8.8000000000000007</v>
      </c>
      <c r="CO79" s="1313"/>
      <c r="CP79" s="1313"/>
      <c r="CQ79" s="1313"/>
      <c r="CR79" s="1313"/>
      <c r="CS79" s="1313"/>
      <c r="CT79" s="1313"/>
      <c r="CU79" s="1313"/>
      <c r="CV79" s="1313">
        <v>8.6</v>
      </c>
      <c r="CW79" s="1313"/>
      <c r="CX79" s="1313"/>
      <c r="CY79" s="1313"/>
      <c r="CZ79" s="1313"/>
      <c r="DA79" s="1313"/>
      <c r="DB79" s="1313"/>
      <c r="DC79" s="1313"/>
    </row>
    <row r="80" spans="2:107" ht="13.2">
      <c r="B80" s="1283"/>
      <c r="G80" s="1302"/>
      <c r="H80" s="1302"/>
      <c r="I80" s="1315"/>
      <c r="J80" s="1315"/>
      <c r="K80" s="1331"/>
      <c r="L80" s="1331"/>
      <c r="M80" s="1331"/>
      <c r="N80" s="1331"/>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c r="B81" s="1283"/>
    </row>
    <row r="82" spans="2:109" ht="16.2">
      <c r="B82" s="1283"/>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ht="13.2">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ht="13.2">
      <c r="DD84" s="1276"/>
      <c r="DE84" s="1276"/>
    </row>
    <row r="85" spans="2:109" ht="13.2">
      <c r="DD85" s="1276"/>
      <c r="DE85" s="1276"/>
    </row>
    <row r="86" spans="2:109" ht="13.2" hidden="1">
      <c r="DD86" s="1276"/>
      <c r="DE86" s="1276"/>
    </row>
    <row r="87" spans="2:109" ht="13.2" hidden="1">
      <c r="K87" s="1333"/>
      <c r="AQ87" s="1333"/>
      <c r="BC87" s="1333"/>
      <c r="BO87" s="1333"/>
      <c r="CA87" s="1333"/>
      <c r="CM87" s="1333"/>
      <c r="CY87" s="1333"/>
      <c r="DD87" s="1276"/>
      <c r="DE87" s="1276"/>
    </row>
    <row r="88" spans="2:109" ht="13.2" hidden="1">
      <c r="DD88" s="1276"/>
      <c r="DE88" s="1276"/>
    </row>
    <row r="89" spans="2:109" ht="13.2" hidden="1">
      <c r="DD89" s="1276"/>
      <c r="DE89" s="1276"/>
    </row>
    <row r="90" spans="2:109" ht="13.2" hidden="1">
      <c r="DD90" s="1276"/>
      <c r="DE90" s="1276"/>
    </row>
    <row r="91" spans="2:109" ht="13.2" hidden="1">
      <c r="DD91" s="1276"/>
      <c r="DE91" s="1276"/>
    </row>
    <row r="92" spans="2:109" ht="13.5" hidden="1" customHeight="1">
      <c r="DD92" s="1276"/>
      <c r="DE92" s="1276"/>
    </row>
    <row r="93" spans="2:109" ht="13.5" hidden="1" customHeight="1">
      <c r="DD93" s="1276"/>
      <c r="DE93" s="1276"/>
    </row>
    <row r="94" spans="2:109" ht="13.5" hidden="1" customHeight="1">
      <c r="DD94" s="1276"/>
      <c r="DE94" s="1276"/>
    </row>
    <row r="95" spans="2:109" ht="13.5" hidden="1" customHeight="1">
      <c r="DD95" s="1276"/>
      <c r="DE95" s="1276"/>
    </row>
    <row r="96" spans="2:109" ht="13.5" hidden="1" customHeight="1">
      <c r="DD96" s="1276"/>
      <c r="DE96" s="1276"/>
    </row>
    <row r="97" s="1276" customFormat="1" ht="13.5" hidden="1" customHeight="1"/>
    <row r="98" s="1276" customFormat="1" ht="13.5" hidden="1" customHeight="1"/>
    <row r="99" s="1276" customFormat="1" ht="13.5" hidden="1" customHeight="1"/>
    <row r="100" s="1276" customFormat="1" ht="13.5" hidden="1" customHeight="1"/>
    <row r="101" s="1276" customFormat="1" ht="13.5" hidden="1" customHeight="1"/>
    <row r="102" s="1276" customFormat="1" ht="13.5" hidden="1" customHeight="1"/>
    <row r="103" s="1276" customFormat="1" ht="13.5" hidden="1" customHeight="1"/>
    <row r="104" s="1276" customFormat="1" ht="13.5" hidden="1" customHeight="1"/>
    <row r="105" s="1276" customFormat="1" ht="13.5" hidden="1" customHeight="1"/>
    <row r="106" s="1276" customFormat="1" ht="13.5" hidden="1" customHeight="1"/>
    <row r="107" s="1276" customFormat="1" ht="13.5" hidden="1" customHeight="1"/>
    <row r="108" s="1276" customFormat="1" ht="13.5" hidden="1" customHeight="1"/>
    <row r="109" s="1276" customFormat="1" ht="13.5" hidden="1" customHeight="1"/>
    <row r="110" s="1276" customFormat="1" ht="13.5" hidden="1" customHeight="1"/>
    <row r="111" s="1276" customFormat="1" ht="13.5" hidden="1" customHeight="1"/>
    <row r="112" s="1276" customFormat="1" ht="13.5" hidden="1" customHeight="1"/>
    <row r="113" s="1276" customFormat="1" ht="13.5" hidden="1" customHeight="1"/>
    <row r="114" s="1276" customFormat="1" ht="13.5" hidden="1" customHeight="1"/>
    <row r="115" s="1276" customFormat="1" ht="13.5" hidden="1" customHeight="1"/>
    <row r="116" s="1276" customFormat="1" ht="13.5" hidden="1" customHeight="1"/>
    <row r="117" s="1276" customFormat="1" ht="13.5" hidden="1" customHeight="1"/>
    <row r="118" s="1276" customFormat="1" ht="13.5" hidden="1" customHeight="1"/>
    <row r="119" s="1276" customFormat="1" ht="13.5" hidden="1" customHeight="1"/>
    <row r="120" s="1276" customFormat="1" ht="13.5" hidden="1" customHeight="1"/>
    <row r="121" s="1276" customFormat="1" ht="13.5" hidden="1" customHeight="1"/>
    <row r="122" s="1276" customFormat="1" ht="13.5" hidden="1" customHeight="1"/>
    <row r="123" s="1276" customFormat="1" ht="13.5" hidden="1" customHeight="1"/>
    <row r="124" s="1276" customFormat="1" ht="13.5" hidden="1" customHeight="1"/>
    <row r="125" s="1276" customFormat="1" ht="13.5" hidden="1" customHeight="1"/>
    <row r="126" s="1276" customFormat="1" ht="13.5" hidden="1" customHeight="1"/>
    <row r="127" s="1276" customFormat="1" ht="13.5" hidden="1" customHeight="1"/>
    <row r="128" s="1276" customFormat="1" ht="13.5" hidden="1" customHeight="1"/>
    <row r="129" s="1276" customFormat="1" ht="13.5" hidden="1" customHeight="1"/>
    <row r="130" s="1276" customFormat="1" ht="13.5" hidden="1" customHeight="1"/>
    <row r="131" s="1276" customFormat="1" ht="13.5" hidden="1" customHeight="1"/>
    <row r="132" s="1276" customFormat="1" ht="13.5" hidden="1" customHeight="1"/>
    <row r="133" s="1276" customFormat="1" ht="13.5" hidden="1" customHeight="1"/>
    <row r="134" s="1276" customFormat="1" ht="13.5" hidden="1" customHeight="1"/>
    <row r="135" s="1276" customFormat="1" ht="13.5" hidden="1" customHeight="1"/>
    <row r="136" s="1276" customFormat="1" ht="13.5" hidden="1" customHeight="1"/>
    <row r="137" s="1276" customFormat="1" ht="13.5" hidden="1" customHeight="1"/>
    <row r="138" s="1276" customFormat="1" ht="13.5" hidden="1" customHeight="1"/>
    <row r="139" s="1276" customFormat="1" ht="13.5" hidden="1" customHeight="1"/>
    <row r="140" s="1276" customFormat="1" ht="13.5" hidden="1" customHeight="1"/>
    <row r="141" s="1276" customFormat="1" ht="13.5" hidden="1" customHeight="1"/>
    <row r="142" s="1276" customFormat="1" ht="13.5" hidden="1" customHeight="1"/>
    <row r="143" s="1276" customFormat="1" ht="13.5" hidden="1" customHeight="1"/>
    <row r="144" s="1276" customFormat="1" ht="13.5" hidden="1" customHeight="1"/>
    <row r="145" s="1276" customFormat="1" ht="13.5" hidden="1" customHeight="1"/>
    <row r="146" s="1276" customFormat="1" ht="13.5" hidden="1" customHeight="1"/>
    <row r="147" s="1276" customFormat="1" ht="13.5" hidden="1" customHeight="1"/>
    <row r="148" s="1276" customFormat="1" ht="13.5" hidden="1" customHeight="1"/>
    <row r="149" s="1276" customFormat="1" ht="13.5" hidden="1" customHeight="1"/>
    <row r="150" s="1276" customFormat="1" ht="13.5" hidden="1" customHeight="1"/>
    <row r="151" s="1276" customFormat="1" ht="13.5" hidden="1" customHeight="1"/>
    <row r="152" s="1276" customFormat="1" ht="13.5" hidden="1" customHeight="1"/>
    <row r="153" s="1276" customFormat="1" ht="13.5" hidden="1" customHeight="1"/>
    <row r="154" s="1276" customFormat="1" ht="13.5" hidden="1" customHeight="1"/>
    <row r="155" s="1276" customFormat="1" ht="13.5" hidden="1" customHeight="1"/>
    <row r="156" s="1276" customFormat="1" ht="13.5" hidden="1" customHeight="1"/>
    <row r="157" s="1276" customFormat="1" ht="13.5" hidden="1" customHeight="1"/>
    <row r="158" s="1276" customFormat="1" ht="13.5" hidden="1" customHeight="1"/>
    <row r="159" s="1276" customFormat="1" ht="13.5" hidden="1" customHeight="1"/>
    <row r="160" s="1276" customFormat="1" ht="13.5" hidden="1" customHeight="1"/>
  </sheetData>
  <sheetProtection algorithmName="SHA-512" hashValue="vyDytnMaabanvYhDgo3qA1HkvcjL05oqFfpDmbHTbdSaq7O0At/gDRxcgf9M+HUd+zWf6hZxEyxFtA/kJCZywQ==" saltValue="Dh7hsZsIRtG2JKqPNWAt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c r="S2" s="292"/>
      <c r="AH2" s="292"/>
    </row>
    <row r="3" spans="1: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row r="5" spans="1:34" ht="13.2"/>
    <row r="6" spans="1:34" ht="13.2"/>
    <row r="7" spans="1:34" ht="13.2"/>
    <row r="8" spans="1:34" ht="13.2"/>
    <row r="9" spans="1:34" ht="13.2">
      <c r="AH9" s="292"/>
    </row>
    <row r="10" spans="1:34" ht="13.2"/>
    <row r="11" spans="1:34" ht="13.2"/>
    <row r="12" spans="1:34" ht="13.2"/>
    <row r="13" spans="1:34" ht="13.2"/>
    <row r="14" spans="1:34" ht="13.2"/>
    <row r="15" spans="1:34" ht="13.2"/>
    <row r="16" spans="1: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ozBcKw6Kb1LAX5QxEtO4ufmopYT+/hfmbb7X+WLLHNBnnyhD6EbVqVv7G8UXTqNiISLDdE9sl9KazjCl8bzpKQ==" saltValue="EQRdBPMghLL8vy3rds42A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c r="S2" s="292"/>
      <c r="AH2" s="292"/>
    </row>
    <row r="3" spans="2: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row r="5" spans="2:34" ht="13.2"/>
    <row r="6" spans="2:34" ht="13.2"/>
    <row r="7" spans="2:34" ht="13.2"/>
    <row r="8" spans="2:34" ht="13.2"/>
    <row r="9" spans="2:34" ht="13.2">
      <c r="AH9" s="292"/>
    </row>
    <row r="10" spans="2:34" ht="13.2"/>
    <row r="11" spans="2:34" ht="13.2"/>
    <row r="12" spans="2:34" ht="13.2"/>
    <row r="13" spans="2:34" ht="13.2"/>
    <row r="14" spans="2:34" ht="13.2"/>
    <row r="15" spans="2:34" ht="13.2"/>
    <row r="16" spans="2: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c r="AG59" s="292"/>
      <c r="AH59" s="292"/>
    </row>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CMdtDvNPP9iN/eFYtlZ3G7I/cd8JOkGsswqEeB6UiyBZnLJEnGGccCeKvTiiRGhHzuu37DHXUVwT59BM1U6P6A==" saltValue="RqQhUmAFRTj2Q0I3UYLnO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1384255</v>
      </c>
      <c r="E3" s="162"/>
      <c r="F3" s="163">
        <v>115123</v>
      </c>
      <c r="G3" s="164"/>
      <c r="H3" s="165"/>
    </row>
    <row r="4" spans="1:8">
      <c r="A4" s="166"/>
      <c r="B4" s="167"/>
      <c r="C4" s="168"/>
      <c r="D4" s="169">
        <v>16262</v>
      </c>
      <c r="E4" s="170"/>
      <c r="F4" s="171">
        <v>46026</v>
      </c>
      <c r="G4" s="172"/>
      <c r="H4" s="173"/>
    </row>
    <row r="5" spans="1:8">
      <c r="A5" s="154" t="s">
        <v>550</v>
      </c>
      <c r="B5" s="159"/>
      <c r="C5" s="160"/>
      <c r="D5" s="161">
        <v>962791</v>
      </c>
      <c r="E5" s="162"/>
      <c r="F5" s="163">
        <v>98899</v>
      </c>
      <c r="G5" s="164"/>
      <c r="H5" s="165"/>
    </row>
    <row r="6" spans="1:8">
      <c r="A6" s="166"/>
      <c r="B6" s="167"/>
      <c r="C6" s="168"/>
      <c r="D6" s="169">
        <v>64671</v>
      </c>
      <c r="E6" s="170"/>
      <c r="F6" s="171">
        <v>43734</v>
      </c>
      <c r="G6" s="172"/>
      <c r="H6" s="173"/>
    </row>
    <row r="7" spans="1:8">
      <c r="A7" s="154" t="s">
        <v>551</v>
      </c>
      <c r="B7" s="159"/>
      <c r="C7" s="160"/>
      <c r="D7" s="161">
        <v>977328</v>
      </c>
      <c r="E7" s="162"/>
      <c r="F7" s="163">
        <v>96462</v>
      </c>
      <c r="G7" s="164"/>
      <c r="H7" s="165"/>
    </row>
    <row r="8" spans="1:8">
      <c r="A8" s="166"/>
      <c r="B8" s="167"/>
      <c r="C8" s="168"/>
      <c r="D8" s="169">
        <v>42538</v>
      </c>
      <c r="E8" s="170"/>
      <c r="F8" s="171">
        <v>39886</v>
      </c>
      <c r="G8" s="172"/>
      <c r="H8" s="173"/>
    </row>
    <row r="9" spans="1:8">
      <c r="A9" s="154" t="s">
        <v>552</v>
      </c>
      <c r="B9" s="159"/>
      <c r="C9" s="160"/>
      <c r="D9" s="161">
        <v>428089</v>
      </c>
      <c r="E9" s="162"/>
      <c r="F9" s="163">
        <v>83103</v>
      </c>
      <c r="G9" s="164"/>
      <c r="H9" s="165"/>
    </row>
    <row r="10" spans="1:8">
      <c r="A10" s="166"/>
      <c r="B10" s="167"/>
      <c r="C10" s="168"/>
      <c r="D10" s="169">
        <v>37626</v>
      </c>
      <c r="E10" s="170"/>
      <c r="F10" s="171">
        <v>41378</v>
      </c>
      <c r="G10" s="172"/>
      <c r="H10" s="173"/>
    </row>
    <row r="11" spans="1:8">
      <c r="A11" s="154" t="s">
        <v>553</v>
      </c>
      <c r="B11" s="159"/>
      <c r="C11" s="160"/>
      <c r="D11" s="161">
        <v>140027</v>
      </c>
      <c r="E11" s="162"/>
      <c r="F11" s="163">
        <v>94796</v>
      </c>
      <c r="G11" s="164"/>
      <c r="H11" s="165"/>
    </row>
    <row r="12" spans="1:8">
      <c r="A12" s="166"/>
      <c r="B12" s="167"/>
      <c r="C12" s="174"/>
      <c r="D12" s="169">
        <v>52930</v>
      </c>
      <c r="E12" s="170"/>
      <c r="F12" s="171">
        <v>55781</v>
      </c>
      <c r="G12" s="172"/>
      <c r="H12" s="173"/>
    </row>
    <row r="13" spans="1:8">
      <c r="A13" s="154"/>
      <c r="B13" s="159"/>
      <c r="C13" s="175"/>
      <c r="D13" s="176">
        <v>778498</v>
      </c>
      <c r="E13" s="177"/>
      <c r="F13" s="178">
        <v>97677</v>
      </c>
      <c r="G13" s="179"/>
      <c r="H13" s="165"/>
    </row>
    <row r="14" spans="1:8">
      <c r="A14" s="166"/>
      <c r="B14" s="167"/>
      <c r="C14" s="168"/>
      <c r="D14" s="169">
        <v>42805</v>
      </c>
      <c r="E14" s="170"/>
      <c r="F14" s="171">
        <v>45361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32.07</v>
      </c>
      <c r="C19" s="180">
        <f>ROUND(VALUE(SUBSTITUTE(実質収支比率等に係る経年分析!G$48,"▲","-")),2)</f>
        <v>25.52</v>
      </c>
      <c r="D19" s="180">
        <f>ROUND(VALUE(SUBSTITUTE(実質収支比率等に係る経年分析!H$48,"▲","-")),2)</f>
        <v>4.8099999999999996</v>
      </c>
      <c r="E19" s="180">
        <f>ROUND(VALUE(SUBSTITUTE(実質収支比率等に係る経年分析!I$48,"▲","-")),2)</f>
        <v>13.99</v>
      </c>
      <c r="F19" s="180">
        <f>ROUND(VALUE(SUBSTITUTE(実質収支比率等に係る経年分析!J$48,"▲","-")),2)</f>
        <v>10.8</v>
      </c>
    </row>
    <row r="20" spans="1:11">
      <c r="A20" s="180" t="s">
        <v>55</v>
      </c>
      <c r="B20" s="180">
        <f>ROUND(VALUE(SUBSTITUTE(実質収支比率等に係る経年分析!F$47,"▲","-")),2)</f>
        <v>104.14</v>
      </c>
      <c r="C20" s="180">
        <f>ROUND(VALUE(SUBSTITUTE(実質収支比率等に係る経年分析!G$47,"▲","-")),2)</f>
        <v>106.22</v>
      </c>
      <c r="D20" s="180">
        <f>ROUND(VALUE(SUBSTITUTE(実質収支比率等に係る経年分析!H$47,"▲","-")),2)</f>
        <v>131.51</v>
      </c>
      <c r="E20" s="180">
        <f>ROUND(VALUE(SUBSTITUTE(実質収支比率等に係る経年分析!I$47,"▲","-")),2)</f>
        <v>133.68</v>
      </c>
      <c r="F20" s="180">
        <f>ROUND(VALUE(SUBSTITUTE(実質収支比率等に係る経年分析!J$47,"▲","-")),2)</f>
        <v>140.51</v>
      </c>
    </row>
    <row r="21" spans="1:11">
      <c r="A21" s="180" t="s">
        <v>56</v>
      </c>
      <c r="B21" s="180">
        <f>IF(ISNUMBER(VALUE(SUBSTITUTE(実質収支比率等に係る経年分析!F$49,"▲","-"))),ROUND(VALUE(SUBSTITUTE(実質収支比率等に係る経年分析!F$49,"▲","-")),2),NA())</f>
        <v>50.22</v>
      </c>
      <c r="C21" s="180">
        <f>IF(ISNUMBER(VALUE(SUBSTITUTE(実質収支比率等に係る経年分析!G$49,"▲","-"))),ROUND(VALUE(SUBSTITUTE(実質収支比率等に係る経年分析!G$49,"▲","-")),2),NA())</f>
        <v>-7.41</v>
      </c>
      <c r="D21" s="180">
        <f>IF(ISNUMBER(VALUE(SUBSTITUTE(実質収支比率等に係る経年分析!H$49,"▲","-"))),ROUND(VALUE(SUBSTITUTE(実質収支比率等に係る経年分析!H$49,"▲","-")),2),NA())</f>
        <v>4.28</v>
      </c>
      <c r="E21" s="180">
        <f>IF(ISNUMBER(VALUE(SUBSTITUTE(実質収支比率等に係る経年分析!I$49,"▲","-"))),ROUND(VALUE(SUBSTITUTE(実質収支比率等に係る経年分析!I$49,"▲","-")),2),NA())</f>
        <v>9.8800000000000008</v>
      </c>
      <c r="F21" s="180">
        <f>IF(ISNUMBER(VALUE(SUBSTITUTE(実質収支比率等に係る経年分析!J$49,"▲","-"))),ROUND(VALUE(SUBSTITUTE(実質収支比率等に係る経年分析!J$49,"▲","-")),2),NA())</f>
        <v>8.83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漁業集落排水処理事業特別会計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1.53</v>
      </c>
    </row>
    <row r="34" spans="1:16">
      <c r="A34" s="181" t="str">
        <f>IF(連結実質赤字比率に係る赤字・黒字の構成分析!C$36="",NA(),連結実質赤字比率に係る赤字・黒字の構成分析!C$36)</f>
        <v>介護保険特別会計（事業勘定）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2.0299999999999998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32.479999999999997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676</v>
      </c>
      <c r="E42" s="182"/>
      <c r="F42" s="182"/>
      <c r="G42" s="182">
        <f>'実質公債費比率（分子）の構造'!L$52</f>
        <v>671</v>
      </c>
      <c r="H42" s="182"/>
      <c r="I42" s="182"/>
      <c r="J42" s="182">
        <f>'実質公債費比率（分子）の構造'!M$52</f>
        <v>659</v>
      </c>
      <c r="K42" s="182"/>
      <c r="L42" s="182"/>
      <c r="M42" s="182">
        <f>'実質公債費比率（分子）の構造'!N$52</f>
        <v>621</v>
      </c>
      <c r="N42" s="182"/>
      <c r="O42" s="182"/>
      <c r="P42" s="182">
        <f>'実質公債費比率（分子）の構造'!O$52</f>
        <v>619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1</v>
      </c>
      <c r="O44" s="182"/>
      <c r="P44" s="182"/>
    </row>
    <row r="45" spans="1:16">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4</v>
      </c>
      <c r="O45" s="182"/>
      <c r="P45" s="182"/>
    </row>
    <row r="46" spans="1:16">
      <c r="A46" s="182" t="s">
        <v>67</v>
      </c>
      <c r="B46" s="182">
        <f>'実質公債費比率（分子）の構造'!K$48</f>
        <v>215</v>
      </c>
      <c r="C46" s="182"/>
      <c r="D46" s="182"/>
      <c r="E46" s="182">
        <f>'実質公債費比率（分子）の構造'!L$48</f>
        <v>220</v>
      </c>
      <c r="F46" s="182"/>
      <c r="G46" s="182"/>
      <c r="H46" s="182">
        <f>'実質公債費比率（分子）の構造'!M$48</f>
        <v>206</v>
      </c>
      <c r="I46" s="182"/>
      <c r="J46" s="182"/>
      <c r="K46" s="182">
        <f>'実質公債費比率（分子）の構造'!N$48</f>
        <v>214</v>
      </c>
      <c r="L46" s="182"/>
      <c r="M46" s="182"/>
      <c r="N46" s="182">
        <f>'実質公債費比率（分子）の構造'!O$48</f>
        <v>201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809</v>
      </c>
      <c r="C49" s="182"/>
      <c r="D49" s="182"/>
      <c r="E49" s="182">
        <f>'実質公債費比率（分子）の構造'!L$45</f>
        <v>777</v>
      </c>
      <c r="F49" s="182"/>
      <c r="G49" s="182"/>
      <c r="H49" s="182">
        <f>'実質公債費比率（分子）の構造'!M$45</f>
        <v>756</v>
      </c>
      <c r="I49" s="182"/>
      <c r="J49" s="182"/>
      <c r="K49" s="182">
        <f>'実質公債費比率（分子）の構造'!N$45</f>
        <v>672</v>
      </c>
      <c r="L49" s="182"/>
      <c r="M49" s="182"/>
      <c r="N49" s="182">
        <f>'実質公債費比率（分子）の構造'!O$45</f>
        <v>615</v>
      </c>
      <c r="O49" s="182"/>
      <c r="P49" s="182"/>
    </row>
    <row r="50" spans="1:16">
      <c r="A50" s="182" t="s">
        <v>71</v>
      </c>
      <c r="B50" s="182" t="e">
        <f>NA()</f>
        <v>#N/A</v>
      </c>
      <c r="C50" s="182">
        <f>IF(ISNUMBER('実質公債費比率（分子）の構造'!K$53),'実質公債費比率（分子）の構造'!K$53,NA())</f>
        <v>352</v>
      </c>
      <c r="D50" s="182" t="e">
        <f>NA()</f>
        <v>#N/A</v>
      </c>
      <c r="E50" s="182" t="e">
        <f>NA()</f>
        <v>#N/A</v>
      </c>
      <c r="F50" s="182">
        <f>IF(ISNUMBER('実質公債費比率（分子）の構造'!L$53),'実質公債費比率（分子）の構造'!L$53,NA())</f>
        <v>330</v>
      </c>
      <c r="G50" s="182" t="e">
        <f>NA()</f>
        <v>#N/A</v>
      </c>
      <c r="H50" s="182" t="e">
        <f>NA()</f>
        <v>#N/A</v>
      </c>
      <c r="I50" s="182">
        <f>IF(ISNUMBER('実質公債費比率（分子）の構造'!M$53),'実質公債費比率（分子）の構造'!M$53,NA())</f>
        <v>307</v>
      </c>
      <c r="J50" s="182" t="e">
        <f>NA()</f>
        <v>#N/A</v>
      </c>
      <c r="K50" s="182" t="e">
        <f>NA()</f>
        <v>#N/A</v>
      </c>
      <c r="L50" s="182">
        <f>IF(ISNUMBER('実質公債費比率（分子）の構造'!N$53),'実質公債費比率（分子）の構造'!N$53,NA())</f>
        <v>269</v>
      </c>
      <c r="M50" s="182" t="e">
        <f>NA()</f>
        <v>#N/A</v>
      </c>
      <c r="N50" s="182" t="e">
        <f>NA()</f>
        <v>#N/A</v>
      </c>
      <c r="O50" s="182">
        <f>IF(ISNUMBER('実質公債費比率（分子）の構造'!O$53),'実質公債費比率（分子）の構造'!O$53,NA())</f>
        <v>202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6165</v>
      </c>
      <c r="E56" s="181"/>
      <c r="F56" s="181"/>
      <c r="G56" s="181">
        <f>'将来負担比率（分子）の構造'!J$52</f>
        <v>6074</v>
      </c>
      <c r="H56" s="181"/>
      <c r="I56" s="181"/>
      <c r="J56" s="181">
        <f>'将来負担比率（分子）の構造'!K$52</f>
        <v>6586</v>
      </c>
      <c r="K56" s="181"/>
      <c r="L56" s="181"/>
      <c r="M56" s="181">
        <f>'将来負担比率（分子）の構造'!L$52</f>
        <v>7029</v>
      </c>
      <c r="N56" s="181"/>
      <c r="O56" s="181"/>
      <c r="P56" s="181">
        <f>'将来負担比率（分子）の構造'!M$52</f>
        <v>8020</v>
      </c>
    </row>
    <row r="57" spans="1:16">
      <c r="A57" s="181" t="s">
        <v>42</v>
      </c>
      <c r="B57" s="181"/>
      <c r="C57" s="181"/>
      <c r="D57" s="181">
        <f>'将来負担比率（分子）の構造'!I$51</f>
        <v>423</v>
      </c>
      <c r="E57" s="181"/>
      <c r="F57" s="181"/>
      <c r="G57" s="181">
        <f>'将来負担比率（分子）の構造'!J$51</f>
        <v>344</v>
      </c>
      <c r="H57" s="181"/>
      <c r="I57" s="181"/>
      <c r="J57" s="181">
        <f>'将来負担比率（分子）の構造'!K$51</f>
        <v>353</v>
      </c>
      <c r="K57" s="181"/>
      <c r="L57" s="181"/>
      <c r="M57" s="181">
        <f>'将来負担比率（分子）の構造'!L$51</f>
        <v>317</v>
      </c>
      <c r="N57" s="181"/>
      <c r="O57" s="181"/>
      <c r="P57" s="181">
        <f>'将来負担比率（分子）の構造'!M$51</f>
        <v>374</v>
      </c>
    </row>
    <row r="58" spans="1:16">
      <c r="A58" s="181" t="s">
        <v>41</v>
      </c>
      <c r="B58" s="181"/>
      <c r="C58" s="181"/>
      <c r="D58" s="181">
        <f>'将来負担比率（分子）の構造'!I$50</f>
        <v>4972</v>
      </c>
      <c r="E58" s="181"/>
      <c r="F58" s="181"/>
      <c r="G58" s="181">
        <f>'将来負担比率（分子）の構造'!J$50</f>
        <v>5600</v>
      </c>
      <c r="H58" s="181"/>
      <c r="I58" s="181"/>
      <c r="J58" s="181">
        <f>'将来負担比率（分子）の構造'!K$50</f>
        <v>6572</v>
      </c>
      <c r="K58" s="181"/>
      <c r="L58" s="181"/>
      <c r="M58" s="181">
        <f>'将来負担比率（分子）の構造'!L$50</f>
        <v>5905</v>
      </c>
      <c r="N58" s="181"/>
      <c r="O58" s="181"/>
      <c r="P58" s="181">
        <f>'将来負担比率（分子）の構造'!M$50</f>
        <v>6082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986</v>
      </c>
      <c r="C62" s="181"/>
      <c r="D62" s="181"/>
      <c r="E62" s="181">
        <f>'将来負担比率（分子）の構造'!J$45</f>
        <v>934</v>
      </c>
      <c r="F62" s="181"/>
      <c r="G62" s="181"/>
      <c r="H62" s="181">
        <f>'将来負担比率（分子）の構造'!K$45</f>
        <v>814</v>
      </c>
      <c r="I62" s="181"/>
      <c r="J62" s="181"/>
      <c r="K62" s="181">
        <f>'将来負担比率（分子）の構造'!L$45</f>
        <v>752</v>
      </c>
      <c r="L62" s="181"/>
      <c r="M62" s="181"/>
      <c r="N62" s="181">
        <f>'将来負担比率（分子）の構造'!M$45</f>
        <v>686</v>
      </c>
      <c r="O62" s="181"/>
      <c r="P62" s="181"/>
    </row>
    <row r="63" spans="1:16">
      <c r="A63" s="181" t="s">
        <v>34</v>
      </c>
      <c r="B63" s="181">
        <f>'将来負担比率（分子）の構造'!I$44</f>
        <v>30</v>
      </c>
      <c r="C63" s="181"/>
      <c r="D63" s="181"/>
      <c r="E63" s="181">
        <f>'将来負担比率（分子）の構造'!J$44</f>
        <v>26</v>
      </c>
      <c r="F63" s="181"/>
      <c r="G63" s="181"/>
      <c r="H63" s="181">
        <f>'将来負担比率（分子）の構造'!K$44</f>
        <v>22</v>
      </c>
      <c r="I63" s="181"/>
      <c r="J63" s="181"/>
      <c r="K63" s="181">
        <f>'将来負担比率（分子）の構造'!L$44</f>
        <v>19</v>
      </c>
      <c r="L63" s="181"/>
      <c r="M63" s="181"/>
      <c r="N63" s="181">
        <f>'将来負担比率（分子）の構造'!M$44</f>
        <v>15</v>
      </c>
      <c r="O63" s="181"/>
      <c r="P63" s="181"/>
    </row>
    <row r="64" spans="1:16">
      <c r="A64" s="181" t="s">
        <v>33</v>
      </c>
      <c r="B64" s="181">
        <f>'将来負担比率（分子）の構造'!I$43</f>
        <v>2939</v>
      </c>
      <c r="C64" s="181"/>
      <c r="D64" s="181"/>
      <c r="E64" s="181">
        <f>'将来負担比率（分子）の構造'!J$43</f>
        <v>3206</v>
      </c>
      <c r="F64" s="181"/>
      <c r="G64" s="181"/>
      <c r="H64" s="181">
        <f>'将来負担比率（分子）の構造'!K$43</f>
        <v>3118</v>
      </c>
      <c r="I64" s="181"/>
      <c r="J64" s="181"/>
      <c r="K64" s="181">
        <f>'将来負担比率（分子）の構造'!L$43</f>
        <v>3115</v>
      </c>
      <c r="L64" s="181"/>
      <c r="M64" s="181"/>
      <c r="N64" s="181">
        <f>'将来負担比率（分子）の構造'!M$43</f>
        <v>2873</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7859</v>
      </c>
      <c r="C66" s="181"/>
      <c r="D66" s="181"/>
      <c r="E66" s="181">
        <f>'将来負担比率（分子）の構造'!J$41</f>
        <v>8682</v>
      </c>
      <c r="F66" s="181"/>
      <c r="G66" s="181"/>
      <c r="H66" s="181">
        <f>'将来負担比率（分子）の構造'!K$41</f>
        <v>8795</v>
      </c>
      <c r="I66" s="181"/>
      <c r="J66" s="181"/>
      <c r="K66" s="181">
        <f>'将来負担比率（分子）の構造'!L$41</f>
        <v>9409</v>
      </c>
      <c r="L66" s="181"/>
      <c r="M66" s="181"/>
      <c r="N66" s="181">
        <f>'将来負担比率（分子）の構造'!M$41</f>
        <v>9894</v>
      </c>
      <c r="O66" s="181"/>
      <c r="P66" s="181"/>
    </row>
    <row r="67" spans="1:16">
      <c r="A67" s="181" t="s">
        <v>75</v>
      </c>
      <c r="B67" s="181" t="e">
        <f>NA()</f>
        <v>#N/A</v>
      </c>
      <c r="C67" s="181">
        <f>IF(ISNUMBER('将来負担比率（分子）の構造'!I$53), IF('将来負担比率（分子）の構造'!I$53 &lt; 0, 0, '将来負担比率（分子）の構造'!I$53), NA())</f>
        <v>254</v>
      </c>
      <c r="D67" s="181" t="e">
        <f>NA()</f>
        <v>#N/A</v>
      </c>
      <c r="E67" s="181" t="e">
        <f>NA()</f>
        <v>#N/A</v>
      </c>
      <c r="F67" s="181">
        <f>IF(ISNUMBER('将来負担比率（分子）の構造'!J$53), IF('将来負担比率（分子）の構造'!J$53 &lt; 0, 0, '将来負担比率（分子）の構造'!J$53), NA())</f>
        <v>831</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45</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6323</v>
      </c>
      <c r="C72" s="185">
        <f>基金残高に係る経年分析!G55</f>
        <v>6359</v>
      </c>
      <c r="D72" s="185">
        <f>基金残高に係る経年分析!H55</f>
        <v>6927</v>
      </c>
    </row>
    <row r="73" spans="1:16">
      <c r="A73" s="184" t="s">
        <v>78</v>
      </c>
      <c r="B73" s="185">
        <f>基金残高に係る経年分析!F56</f>
        <v>576</v>
      </c>
      <c r="C73" s="185">
        <f>基金残高に係る経年分析!G56</f>
        <v>544</v>
      </c>
      <c r="D73" s="185">
        <f>基金残高に係る経年分析!H56</f>
        <v>507</v>
      </c>
    </row>
    <row r="74" spans="1:16">
      <c r="A74" s="184" t="s">
        <v>79</v>
      </c>
      <c r="B74" s="185">
        <f>基金残高に係る経年分析!F57</f>
        <v>17829</v>
      </c>
      <c r="C74" s="185">
        <f>基金残高に係る経年分析!G57</f>
        <v>10562</v>
      </c>
      <c r="D74" s="185">
        <f>基金残高に係る経年分析!H57</f>
        <v>3801</v>
      </c>
    </row>
  </sheetData>
  <sheetProtection algorithmName="SHA-512" hashValue="W/xm9c+9Ku0qYLaenBs/blWkS/twbAGQUq954JhNPT4tgM2UeZgZnYRc7fhdkPFF3/Lr4DCR3hJHhi/SDK9EiQ==" saltValue="se1z9JF3YI6cEjntSz/t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heetViews>
  <sheetFormatPr defaultRowHeight="13.2"/>
  <cols>
    <col min="3" max="3" width="13" bestFit="1" customWidth="1"/>
  </cols>
  <sheetData>
    <row r="1" spans="1:11">
      <c r="A1" t="s">
        <v>595</v>
      </c>
    </row>
    <row r="2" spans="1:11">
      <c r="A2" s="623" t="s">
        <v>596</v>
      </c>
      <c r="B2" s="623"/>
      <c r="C2" s="623"/>
      <c r="D2" s="623"/>
      <c r="E2" s="623"/>
      <c r="F2" s="623"/>
      <c r="G2" s="623"/>
      <c r="H2" s="623"/>
      <c r="I2" s="623"/>
      <c r="J2" s="623"/>
      <c r="K2" s="623"/>
    </row>
  </sheetData>
  <mergeCells count="1">
    <mergeCell ref="A2:K2"/>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640625" style="226" customWidth="1"/>
    <col min="96" max="133" width="1.6640625" style="243"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4" t="s">
        <v>218</v>
      </c>
      <c r="DI1" s="625"/>
      <c r="DJ1" s="625"/>
      <c r="DK1" s="625"/>
      <c r="DL1" s="625"/>
      <c r="DM1" s="625"/>
      <c r="DN1" s="626"/>
      <c r="DO1" s="226"/>
      <c r="DP1" s="624" t="s">
        <v>219</v>
      </c>
      <c r="DQ1" s="625"/>
      <c r="DR1" s="625"/>
      <c r="DS1" s="625"/>
      <c r="DT1" s="625"/>
      <c r="DU1" s="625"/>
      <c r="DV1" s="625"/>
      <c r="DW1" s="625"/>
      <c r="DX1" s="625"/>
      <c r="DY1" s="625"/>
      <c r="DZ1" s="625"/>
      <c r="EA1" s="625"/>
      <c r="EB1" s="625"/>
      <c r="EC1" s="626"/>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7" t="s">
        <v>221</v>
      </c>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7" t="s">
        <v>222</v>
      </c>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c r="BZ3" s="628"/>
      <c r="CA3" s="628"/>
      <c r="CB3" s="629"/>
      <c r="CD3" s="630" t="s">
        <v>223</v>
      </c>
      <c r="CE3" s="631"/>
      <c r="CF3" s="631"/>
      <c r="CG3" s="631"/>
      <c r="CH3" s="631"/>
      <c r="CI3" s="631"/>
      <c r="CJ3" s="631"/>
      <c r="CK3" s="631"/>
      <c r="CL3" s="631"/>
      <c r="CM3" s="631"/>
      <c r="CN3" s="631"/>
      <c r="CO3" s="631"/>
      <c r="CP3" s="631"/>
      <c r="CQ3" s="631"/>
      <c r="CR3" s="631"/>
      <c r="CS3" s="631"/>
      <c r="CT3" s="631"/>
      <c r="CU3" s="631"/>
      <c r="CV3" s="631"/>
      <c r="CW3" s="631"/>
      <c r="CX3" s="631"/>
      <c r="CY3" s="631"/>
      <c r="CZ3" s="631"/>
      <c r="DA3" s="631"/>
      <c r="DB3" s="631"/>
      <c r="DC3" s="631"/>
      <c r="DD3" s="631"/>
      <c r="DE3" s="631"/>
      <c r="DF3" s="631"/>
      <c r="DG3" s="631"/>
      <c r="DH3" s="631"/>
      <c r="DI3" s="631"/>
      <c r="DJ3" s="631"/>
      <c r="DK3" s="631"/>
      <c r="DL3" s="631"/>
      <c r="DM3" s="631"/>
      <c r="DN3" s="631"/>
      <c r="DO3" s="631"/>
      <c r="DP3" s="631"/>
      <c r="DQ3" s="631"/>
      <c r="DR3" s="631"/>
      <c r="DS3" s="631"/>
      <c r="DT3" s="631"/>
      <c r="DU3" s="631"/>
      <c r="DV3" s="631"/>
      <c r="DW3" s="631"/>
      <c r="DX3" s="631"/>
      <c r="DY3" s="631"/>
      <c r="DZ3" s="631"/>
      <c r="EA3" s="631"/>
      <c r="EB3" s="631"/>
      <c r="EC3" s="632"/>
    </row>
    <row r="4" spans="2:143" ht="11.25" customHeight="1">
      <c r="B4" s="627" t="s">
        <v>1</v>
      </c>
      <c r="C4" s="628"/>
      <c r="D4" s="628"/>
      <c r="E4" s="628"/>
      <c r="F4" s="628"/>
      <c r="G4" s="628"/>
      <c r="H4" s="628"/>
      <c r="I4" s="628"/>
      <c r="J4" s="628"/>
      <c r="K4" s="628"/>
      <c r="L4" s="628"/>
      <c r="M4" s="628"/>
      <c r="N4" s="628"/>
      <c r="O4" s="628"/>
      <c r="P4" s="628"/>
      <c r="Q4" s="629"/>
      <c r="R4" s="627" t="s">
        <v>224</v>
      </c>
      <c r="S4" s="628"/>
      <c r="T4" s="628"/>
      <c r="U4" s="628"/>
      <c r="V4" s="628"/>
      <c r="W4" s="628"/>
      <c r="X4" s="628"/>
      <c r="Y4" s="629"/>
      <c r="Z4" s="627" t="s">
        <v>225</v>
      </c>
      <c r="AA4" s="628"/>
      <c r="AB4" s="628"/>
      <c r="AC4" s="629"/>
      <c r="AD4" s="627" t="s">
        <v>226</v>
      </c>
      <c r="AE4" s="628"/>
      <c r="AF4" s="628"/>
      <c r="AG4" s="628"/>
      <c r="AH4" s="628"/>
      <c r="AI4" s="628"/>
      <c r="AJ4" s="628"/>
      <c r="AK4" s="629"/>
      <c r="AL4" s="627" t="s">
        <v>225</v>
      </c>
      <c r="AM4" s="628"/>
      <c r="AN4" s="628"/>
      <c r="AO4" s="629"/>
      <c r="AP4" s="633" t="s">
        <v>227</v>
      </c>
      <c r="AQ4" s="633"/>
      <c r="AR4" s="633"/>
      <c r="AS4" s="633"/>
      <c r="AT4" s="633"/>
      <c r="AU4" s="633"/>
      <c r="AV4" s="633"/>
      <c r="AW4" s="633"/>
      <c r="AX4" s="633"/>
      <c r="AY4" s="633"/>
      <c r="AZ4" s="633"/>
      <c r="BA4" s="633"/>
      <c r="BB4" s="633"/>
      <c r="BC4" s="633"/>
      <c r="BD4" s="633"/>
      <c r="BE4" s="633"/>
      <c r="BF4" s="633"/>
      <c r="BG4" s="633" t="s">
        <v>228</v>
      </c>
      <c r="BH4" s="633"/>
      <c r="BI4" s="633"/>
      <c r="BJ4" s="633"/>
      <c r="BK4" s="633"/>
      <c r="BL4" s="633"/>
      <c r="BM4" s="633"/>
      <c r="BN4" s="633"/>
      <c r="BO4" s="633" t="s">
        <v>225</v>
      </c>
      <c r="BP4" s="633"/>
      <c r="BQ4" s="633"/>
      <c r="BR4" s="633"/>
      <c r="BS4" s="633" t="s">
        <v>229</v>
      </c>
      <c r="BT4" s="633"/>
      <c r="BU4" s="633"/>
      <c r="BV4" s="633"/>
      <c r="BW4" s="633"/>
      <c r="BX4" s="633"/>
      <c r="BY4" s="633"/>
      <c r="BZ4" s="633"/>
      <c r="CA4" s="633"/>
      <c r="CB4" s="633"/>
      <c r="CD4" s="630" t="s">
        <v>230</v>
      </c>
      <c r="CE4" s="631"/>
      <c r="CF4" s="631"/>
      <c r="CG4" s="631"/>
      <c r="CH4" s="631"/>
      <c r="CI4" s="631"/>
      <c r="CJ4" s="631"/>
      <c r="CK4" s="631"/>
      <c r="CL4" s="631"/>
      <c r="CM4" s="631"/>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631"/>
      <c r="DL4" s="631"/>
      <c r="DM4" s="631"/>
      <c r="DN4" s="631"/>
      <c r="DO4" s="631"/>
      <c r="DP4" s="631"/>
      <c r="DQ4" s="631"/>
      <c r="DR4" s="631"/>
      <c r="DS4" s="631"/>
      <c r="DT4" s="631"/>
      <c r="DU4" s="631"/>
      <c r="DV4" s="631"/>
      <c r="DW4" s="631"/>
      <c r="DX4" s="631"/>
      <c r="DY4" s="631"/>
      <c r="DZ4" s="631"/>
      <c r="EA4" s="631"/>
      <c r="EB4" s="631"/>
      <c r="EC4" s="632"/>
    </row>
    <row r="5" spans="2:143" s="230" customFormat="1" ht="11.25" customHeight="1">
      <c r="B5" s="634" t="s">
        <v>231</v>
      </c>
      <c r="C5" s="635"/>
      <c r="D5" s="635"/>
      <c r="E5" s="635"/>
      <c r="F5" s="635"/>
      <c r="G5" s="635"/>
      <c r="H5" s="635"/>
      <c r="I5" s="635"/>
      <c r="J5" s="635"/>
      <c r="K5" s="635"/>
      <c r="L5" s="635"/>
      <c r="M5" s="635"/>
      <c r="N5" s="635"/>
      <c r="O5" s="635"/>
      <c r="P5" s="635"/>
      <c r="Q5" s="636"/>
      <c r="R5" s="637">
        <v>1257181</v>
      </c>
      <c r="S5" s="638"/>
      <c r="T5" s="638"/>
      <c r="U5" s="638"/>
      <c r="V5" s="638"/>
      <c r="W5" s="638"/>
      <c r="X5" s="638"/>
      <c r="Y5" s="639"/>
      <c r="Z5" s="640">
        <v>5.9</v>
      </c>
      <c r="AA5" s="640"/>
      <c r="AB5" s="640"/>
      <c r="AC5" s="640"/>
      <c r="AD5" s="641">
        <v>1257181</v>
      </c>
      <c r="AE5" s="641"/>
      <c r="AF5" s="641"/>
      <c r="AG5" s="641"/>
      <c r="AH5" s="641"/>
      <c r="AI5" s="641"/>
      <c r="AJ5" s="641"/>
      <c r="AK5" s="641"/>
      <c r="AL5" s="642">
        <v>26.6</v>
      </c>
      <c r="AM5" s="643"/>
      <c r="AN5" s="643"/>
      <c r="AO5" s="644"/>
      <c r="AP5" s="634" t="s">
        <v>232</v>
      </c>
      <c r="AQ5" s="635"/>
      <c r="AR5" s="635"/>
      <c r="AS5" s="635"/>
      <c r="AT5" s="635"/>
      <c r="AU5" s="635"/>
      <c r="AV5" s="635"/>
      <c r="AW5" s="635"/>
      <c r="AX5" s="635"/>
      <c r="AY5" s="635"/>
      <c r="AZ5" s="635"/>
      <c r="BA5" s="635"/>
      <c r="BB5" s="635"/>
      <c r="BC5" s="635"/>
      <c r="BD5" s="635"/>
      <c r="BE5" s="635"/>
      <c r="BF5" s="636"/>
      <c r="BG5" s="648">
        <v>1257181</v>
      </c>
      <c r="BH5" s="649"/>
      <c r="BI5" s="649"/>
      <c r="BJ5" s="649"/>
      <c r="BK5" s="649"/>
      <c r="BL5" s="649"/>
      <c r="BM5" s="649"/>
      <c r="BN5" s="650"/>
      <c r="BO5" s="651">
        <v>100</v>
      </c>
      <c r="BP5" s="651"/>
      <c r="BQ5" s="651"/>
      <c r="BR5" s="651"/>
      <c r="BS5" s="652" t="s">
        <v>233</v>
      </c>
      <c r="BT5" s="652"/>
      <c r="BU5" s="652"/>
      <c r="BV5" s="652"/>
      <c r="BW5" s="652"/>
      <c r="BX5" s="652"/>
      <c r="BY5" s="652"/>
      <c r="BZ5" s="652"/>
      <c r="CA5" s="652"/>
      <c r="CB5" s="656"/>
      <c r="CD5" s="630" t="s">
        <v>227</v>
      </c>
      <c r="CE5" s="631"/>
      <c r="CF5" s="631"/>
      <c r="CG5" s="631"/>
      <c r="CH5" s="631"/>
      <c r="CI5" s="631"/>
      <c r="CJ5" s="631"/>
      <c r="CK5" s="631"/>
      <c r="CL5" s="631"/>
      <c r="CM5" s="631"/>
      <c r="CN5" s="631"/>
      <c r="CO5" s="631"/>
      <c r="CP5" s="631"/>
      <c r="CQ5" s="632"/>
      <c r="CR5" s="630" t="s">
        <v>234</v>
      </c>
      <c r="CS5" s="631"/>
      <c r="CT5" s="631"/>
      <c r="CU5" s="631"/>
      <c r="CV5" s="631"/>
      <c r="CW5" s="631"/>
      <c r="CX5" s="631"/>
      <c r="CY5" s="632"/>
      <c r="CZ5" s="630" t="s">
        <v>225</v>
      </c>
      <c r="DA5" s="631"/>
      <c r="DB5" s="631"/>
      <c r="DC5" s="632"/>
      <c r="DD5" s="630" t="s">
        <v>235</v>
      </c>
      <c r="DE5" s="631"/>
      <c r="DF5" s="631"/>
      <c r="DG5" s="631"/>
      <c r="DH5" s="631"/>
      <c r="DI5" s="631"/>
      <c r="DJ5" s="631"/>
      <c r="DK5" s="631"/>
      <c r="DL5" s="631"/>
      <c r="DM5" s="631"/>
      <c r="DN5" s="631"/>
      <c r="DO5" s="631"/>
      <c r="DP5" s="632"/>
      <c r="DQ5" s="630" t="s">
        <v>236</v>
      </c>
      <c r="DR5" s="631"/>
      <c r="DS5" s="631"/>
      <c r="DT5" s="631"/>
      <c r="DU5" s="631"/>
      <c r="DV5" s="631"/>
      <c r="DW5" s="631"/>
      <c r="DX5" s="631"/>
      <c r="DY5" s="631"/>
      <c r="DZ5" s="631"/>
      <c r="EA5" s="631"/>
      <c r="EB5" s="631"/>
      <c r="EC5" s="632"/>
    </row>
    <row r="6" spans="2:143" ht="11.25" customHeight="1">
      <c r="B6" s="645" t="s">
        <v>237</v>
      </c>
      <c r="C6" s="646"/>
      <c r="D6" s="646"/>
      <c r="E6" s="646"/>
      <c r="F6" s="646"/>
      <c r="G6" s="646"/>
      <c r="H6" s="646"/>
      <c r="I6" s="646"/>
      <c r="J6" s="646"/>
      <c r="K6" s="646"/>
      <c r="L6" s="646"/>
      <c r="M6" s="646"/>
      <c r="N6" s="646"/>
      <c r="O6" s="646"/>
      <c r="P6" s="646"/>
      <c r="Q6" s="647"/>
      <c r="R6" s="648">
        <v>87379</v>
      </c>
      <c r="S6" s="649"/>
      <c r="T6" s="649"/>
      <c r="U6" s="649"/>
      <c r="V6" s="649"/>
      <c r="W6" s="649"/>
      <c r="X6" s="649"/>
      <c r="Y6" s="650"/>
      <c r="Z6" s="651">
        <v>0.4</v>
      </c>
      <c r="AA6" s="651"/>
      <c r="AB6" s="651"/>
      <c r="AC6" s="651"/>
      <c r="AD6" s="652">
        <v>87379</v>
      </c>
      <c r="AE6" s="652"/>
      <c r="AF6" s="652"/>
      <c r="AG6" s="652"/>
      <c r="AH6" s="652"/>
      <c r="AI6" s="652"/>
      <c r="AJ6" s="652"/>
      <c r="AK6" s="652"/>
      <c r="AL6" s="653">
        <v>1.9</v>
      </c>
      <c r="AM6" s="654"/>
      <c r="AN6" s="654"/>
      <c r="AO6" s="655"/>
      <c r="AP6" s="645" t="s">
        <v>238</v>
      </c>
      <c r="AQ6" s="646"/>
      <c r="AR6" s="646"/>
      <c r="AS6" s="646"/>
      <c r="AT6" s="646"/>
      <c r="AU6" s="646"/>
      <c r="AV6" s="646"/>
      <c r="AW6" s="646"/>
      <c r="AX6" s="646"/>
      <c r="AY6" s="646"/>
      <c r="AZ6" s="646"/>
      <c r="BA6" s="646"/>
      <c r="BB6" s="646"/>
      <c r="BC6" s="646"/>
      <c r="BD6" s="646"/>
      <c r="BE6" s="646"/>
      <c r="BF6" s="647"/>
      <c r="BG6" s="648">
        <v>1257181</v>
      </c>
      <c r="BH6" s="649"/>
      <c r="BI6" s="649"/>
      <c r="BJ6" s="649"/>
      <c r="BK6" s="649"/>
      <c r="BL6" s="649"/>
      <c r="BM6" s="649"/>
      <c r="BN6" s="650"/>
      <c r="BO6" s="651">
        <v>100</v>
      </c>
      <c r="BP6" s="651"/>
      <c r="BQ6" s="651"/>
      <c r="BR6" s="651"/>
      <c r="BS6" s="652" t="s">
        <v>187</v>
      </c>
      <c r="BT6" s="652"/>
      <c r="BU6" s="652"/>
      <c r="BV6" s="652"/>
      <c r="BW6" s="652"/>
      <c r="BX6" s="652"/>
      <c r="BY6" s="652"/>
      <c r="BZ6" s="652"/>
      <c r="CA6" s="652"/>
      <c r="CB6" s="656"/>
      <c r="CD6" s="659" t="s">
        <v>239</v>
      </c>
      <c r="CE6" s="660"/>
      <c r="CF6" s="660"/>
      <c r="CG6" s="660"/>
      <c r="CH6" s="660"/>
      <c r="CI6" s="660"/>
      <c r="CJ6" s="660"/>
      <c r="CK6" s="660"/>
      <c r="CL6" s="660"/>
      <c r="CM6" s="660"/>
      <c r="CN6" s="660"/>
      <c r="CO6" s="660"/>
      <c r="CP6" s="660"/>
      <c r="CQ6" s="661"/>
      <c r="CR6" s="648">
        <v>85275</v>
      </c>
      <c r="CS6" s="649"/>
      <c r="CT6" s="649"/>
      <c r="CU6" s="649"/>
      <c r="CV6" s="649"/>
      <c r="CW6" s="649"/>
      <c r="CX6" s="649"/>
      <c r="CY6" s="650"/>
      <c r="CZ6" s="642">
        <v>0.4</v>
      </c>
      <c r="DA6" s="643"/>
      <c r="DB6" s="643"/>
      <c r="DC6" s="662"/>
      <c r="DD6" s="657" t="s">
        <v>233</v>
      </c>
      <c r="DE6" s="649"/>
      <c r="DF6" s="649"/>
      <c r="DG6" s="649"/>
      <c r="DH6" s="649"/>
      <c r="DI6" s="649"/>
      <c r="DJ6" s="649"/>
      <c r="DK6" s="649"/>
      <c r="DL6" s="649"/>
      <c r="DM6" s="649"/>
      <c r="DN6" s="649"/>
      <c r="DO6" s="649"/>
      <c r="DP6" s="650"/>
      <c r="DQ6" s="657">
        <v>85275</v>
      </c>
      <c r="DR6" s="649"/>
      <c r="DS6" s="649"/>
      <c r="DT6" s="649"/>
      <c r="DU6" s="649"/>
      <c r="DV6" s="649"/>
      <c r="DW6" s="649"/>
      <c r="DX6" s="649"/>
      <c r="DY6" s="649"/>
      <c r="DZ6" s="649"/>
      <c r="EA6" s="649"/>
      <c r="EB6" s="649"/>
      <c r="EC6" s="658"/>
    </row>
    <row r="7" spans="2:143" ht="11.25" customHeight="1">
      <c r="B7" s="645" t="s">
        <v>240</v>
      </c>
      <c r="C7" s="646"/>
      <c r="D7" s="646"/>
      <c r="E7" s="646"/>
      <c r="F7" s="646"/>
      <c r="G7" s="646"/>
      <c r="H7" s="646"/>
      <c r="I7" s="646"/>
      <c r="J7" s="646"/>
      <c r="K7" s="646"/>
      <c r="L7" s="646"/>
      <c r="M7" s="646"/>
      <c r="N7" s="646"/>
      <c r="O7" s="646"/>
      <c r="P7" s="646"/>
      <c r="Q7" s="647"/>
      <c r="R7" s="648">
        <v>962</v>
      </c>
      <c r="S7" s="649"/>
      <c r="T7" s="649"/>
      <c r="U7" s="649"/>
      <c r="V7" s="649"/>
      <c r="W7" s="649"/>
      <c r="X7" s="649"/>
      <c r="Y7" s="650"/>
      <c r="Z7" s="651">
        <v>0</v>
      </c>
      <c r="AA7" s="651"/>
      <c r="AB7" s="651"/>
      <c r="AC7" s="651"/>
      <c r="AD7" s="652">
        <v>962</v>
      </c>
      <c r="AE7" s="652"/>
      <c r="AF7" s="652"/>
      <c r="AG7" s="652"/>
      <c r="AH7" s="652"/>
      <c r="AI7" s="652"/>
      <c r="AJ7" s="652"/>
      <c r="AK7" s="652"/>
      <c r="AL7" s="653">
        <v>0</v>
      </c>
      <c r="AM7" s="654"/>
      <c r="AN7" s="654"/>
      <c r="AO7" s="655"/>
      <c r="AP7" s="645" t="s">
        <v>241</v>
      </c>
      <c r="AQ7" s="646"/>
      <c r="AR7" s="646"/>
      <c r="AS7" s="646"/>
      <c r="AT7" s="646"/>
      <c r="AU7" s="646"/>
      <c r="AV7" s="646"/>
      <c r="AW7" s="646"/>
      <c r="AX7" s="646"/>
      <c r="AY7" s="646"/>
      <c r="AZ7" s="646"/>
      <c r="BA7" s="646"/>
      <c r="BB7" s="646"/>
      <c r="BC7" s="646"/>
      <c r="BD7" s="646"/>
      <c r="BE7" s="646"/>
      <c r="BF7" s="647"/>
      <c r="BG7" s="648">
        <v>557197</v>
      </c>
      <c r="BH7" s="649"/>
      <c r="BI7" s="649"/>
      <c r="BJ7" s="649"/>
      <c r="BK7" s="649"/>
      <c r="BL7" s="649"/>
      <c r="BM7" s="649"/>
      <c r="BN7" s="650"/>
      <c r="BO7" s="651">
        <v>44.3</v>
      </c>
      <c r="BP7" s="651"/>
      <c r="BQ7" s="651"/>
      <c r="BR7" s="651"/>
      <c r="BS7" s="652" t="s">
        <v>233</v>
      </c>
      <c r="BT7" s="652"/>
      <c r="BU7" s="652"/>
      <c r="BV7" s="652"/>
      <c r="BW7" s="652"/>
      <c r="BX7" s="652"/>
      <c r="BY7" s="652"/>
      <c r="BZ7" s="652"/>
      <c r="CA7" s="652"/>
      <c r="CB7" s="656"/>
      <c r="CD7" s="663" t="s">
        <v>242</v>
      </c>
      <c r="CE7" s="664"/>
      <c r="CF7" s="664"/>
      <c r="CG7" s="664"/>
      <c r="CH7" s="664"/>
      <c r="CI7" s="664"/>
      <c r="CJ7" s="664"/>
      <c r="CK7" s="664"/>
      <c r="CL7" s="664"/>
      <c r="CM7" s="664"/>
      <c r="CN7" s="664"/>
      <c r="CO7" s="664"/>
      <c r="CP7" s="664"/>
      <c r="CQ7" s="665"/>
      <c r="CR7" s="648">
        <v>10641216</v>
      </c>
      <c r="CS7" s="649"/>
      <c r="CT7" s="649"/>
      <c r="CU7" s="649"/>
      <c r="CV7" s="649"/>
      <c r="CW7" s="649"/>
      <c r="CX7" s="649"/>
      <c r="CY7" s="650"/>
      <c r="CZ7" s="651">
        <v>51.8</v>
      </c>
      <c r="DA7" s="651"/>
      <c r="DB7" s="651"/>
      <c r="DC7" s="651"/>
      <c r="DD7" s="657">
        <v>153834</v>
      </c>
      <c r="DE7" s="649"/>
      <c r="DF7" s="649"/>
      <c r="DG7" s="649"/>
      <c r="DH7" s="649"/>
      <c r="DI7" s="649"/>
      <c r="DJ7" s="649"/>
      <c r="DK7" s="649"/>
      <c r="DL7" s="649"/>
      <c r="DM7" s="649"/>
      <c r="DN7" s="649"/>
      <c r="DO7" s="649"/>
      <c r="DP7" s="650"/>
      <c r="DQ7" s="657">
        <v>8720287</v>
      </c>
      <c r="DR7" s="649"/>
      <c r="DS7" s="649"/>
      <c r="DT7" s="649"/>
      <c r="DU7" s="649"/>
      <c r="DV7" s="649"/>
      <c r="DW7" s="649"/>
      <c r="DX7" s="649"/>
      <c r="DY7" s="649"/>
      <c r="DZ7" s="649"/>
      <c r="EA7" s="649"/>
      <c r="EB7" s="649"/>
      <c r="EC7" s="658"/>
    </row>
    <row r="8" spans="2:143" ht="11.25" customHeight="1">
      <c r="B8" s="645" t="s">
        <v>243</v>
      </c>
      <c r="C8" s="646"/>
      <c r="D8" s="646"/>
      <c r="E8" s="646"/>
      <c r="F8" s="646"/>
      <c r="G8" s="646"/>
      <c r="H8" s="646"/>
      <c r="I8" s="646"/>
      <c r="J8" s="646"/>
      <c r="K8" s="646"/>
      <c r="L8" s="646"/>
      <c r="M8" s="646"/>
      <c r="N8" s="646"/>
      <c r="O8" s="646"/>
      <c r="P8" s="646"/>
      <c r="Q8" s="647"/>
      <c r="R8" s="648">
        <v>2621</v>
      </c>
      <c r="S8" s="649"/>
      <c r="T8" s="649"/>
      <c r="U8" s="649"/>
      <c r="V8" s="649"/>
      <c r="W8" s="649"/>
      <c r="X8" s="649"/>
      <c r="Y8" s="650"/>
      <c r="Z8" s="651">
        <v>0</v>
      </c>
      <c r="AA8" s="651"/>
      <c r="AB8" s="651"/>
      <c r="AC8" s="651"/>
      <c r="AD8" s="652">
        <v>2621</v>
      </c>
      <c r="AE8" s="652"/>
      <c r="AF8" s="652"/>
      <c r="AG8" s="652"/>
      <c r="AH8" s="652"/>
      <c r="AI8" s="652"/>
      <c r="AJ8" s="652"/>
      <c r="AK8" s="652"/>
      <c r="AL8" s="653">
        <v>0.1</v>
      </c>
      <c r="AM8" s="654"/>
      <c r="AN8" s="654"/>
      <c r="AO8" s="655"/>
      <c r="AP8" s="645" t="s">
        <v>244</v>
      </c>
      <c r="AQ8" s="646"/>
      <c r="AR8" s="646"/>
      <c r="AS8" s="646"/>
      <c r="AT8" s="646"/>
      <c r="AU8" s="646"/>
      <c r="AV8" s="646"/>
      <c r="AW8" s="646"/>
      <c r="AX8" s="646"/>
      <c r="AY8" s="646"/>
      <c r="AZ8" s="646"/>
      <c r="BA8" s="646"/>
      <c r="BB8" s="646"/>
      <c r="BC8" s="646"/>
      <c r="BD8" s="646"/>
      <c r="BE8" s="646"/>
      <c r="BF8" s="647"/>
      <c r="BG8" s="648">
        <v>24064</v>
      </c>
      <c r="BH8" s="649"/>
      <c r="BI8" s="649"/>
      <c r="BJ8" s="649"/>
      <c r="BK8" s="649"/>
      <c r="BL8" s="649"/>
      <c r="BM8" s="649"/>
      <c r="BN8" s="650"/>
      <c r="BO8" s="651">
        <v>1.9</v>
      </c>
      <c r="BP8" s="651"/>
      <c r="BQ8" s="651"/>
      <c r="BR8" s="651"/>
      <c r="BS8" s="657" t="s">
        <v>187</v>
      </c>
      <c r="BT8" s="649"/>
      <c r="BU8" s="649"/>
      <c r="BV8" s="649"/>
      <c r="BW8" s="649"/>
      <c r="BX8" s="649"/>
      <c r="BY8" s="649"/>
      <c r="BZ8" s="649"/>
      <c r="CA8" s="649"/>
      <c r="CB8" s="658"/>
      <c r="CD8" s="663" t="s">
        <v>245</v>
      </c>
      <c r="CE8" s="664"/>
      <c r="CF8" s="664"/>
      <c r="CG8" s="664"/>
      <c r="CH8" s="664"/>
      <c r="CI8" s="664"/>
      <c r="CJ8" s="664"/>
      <c r="CK8" s="664"/>
      <c r="CL8" s="664"/>
      <c r="CM8" s="664"/>
      <c r="CN8" s="664"/>
      <c r="CO8" s="664"/>
      <c r="CP8" s="664"/>
      <c r="CQ8" s="665"/>
      <c r="CR8" s="648">
        <v>2543837</v>
      </c>
      <c r="CS8" s="649"/>
      <c r="CT8" s="649"/>
      <c r="CU8" s="649"/>
      <c r="CV8" s="649"/>
      <c r="CW8" s="649"/>
      <c r="CX8" s="649"/>
      <c r="CY8" s="650"/>
      <c r="CZ8" s="651">
        <v>12.4</v>
      </c>
      <c r="DA8" s="651"/>
      <c r="DB8" s="651"/>
      <c r="DC8" s="651"/>
      <c r="DD8" s="657">
        <v>42518</v>
      </c>
      <c r="DE8" s="649"/>
      <c r="DF8" s="649"/>
      <c r="DG8" s="649"/>
      <c r="DH8" s="649"/>
      <c r="DI8" s="649"/>
      <c r="DJ8" s="649"/>
      <c r="DK8" s="649"/>
      <c r="DL8" s="649"/>
      <c r="DM8" s="649"/>
      <c r="DN8" s="649"/>
      <c r="DO8" s="649"/>
      <c r="DP8" s="650"/>
      <c r="DQ8" s="657">
        <v>1268928</v>
      </c>
      <c r="DR8" s="649"/>
      <c r="DS8" s="649"/>
      <c r="DT8" s="649"/>
      <c r="DU8" s="649"/>
      <c r="DV8" s="649"/>
      <c r="DW8" s="649"/>
      <c r="DX8" s="649"/>
      <c r="DY8" s="649"/>
      <c r="DZ8" s="649"/>
      <c r="EA8" s="649"/>
      <c r="EB8" s="649"/>
      <c r="EC8" s="658"/>
    </row>
    <row r="9" spans="2:143" ht="11.25" customHeight="1">
      <c r="B9" s="645" t="s">
        <v>246</v>
      </c>
      <c r="C9" s="646"/>
      <c r="D9" s="646"/>
      <c r="E9" s="646"/>
      <c r="F9" s="646"/>
      <c r="G9" s="646"/>
      <c r="H9" s="646"/>
      <c r="I9" s="646"/>
      <c r="J9" s="646"/>
      <c r="K9" s="646"/>
      <c r="L9" s="646"/>
      <c r="M9" s="646"/>
      <c r="N9" s="646"/>
      <c r="O9" s="646"/>
      <c r="P9" s="646"/>
      <c r="Q9" s="647"/>
      <c r="R9" s="648">
        <v>3060</v>
      </c>
      <c r="S9" s="649"/>
      <c r="T9" s="649"/>
      <c r="U9" s="649"/>
      <c r="V9" s="649"/>
      <c r="W9" s="649"/>
      <c r="X9" s="649"/>
      <c r="Y9" s="650"/>
      <c r="Z9" s="651">
        <v>0</v>
      </c>
      <c r="AA9" s="651"/>
      <c r="AB9" s="651"/>
      <c r="AC9" s="651"/>
      <c r="AD9" s="652">
        <v>3060</v>
      </c>
      <c r="AE9" s="652"/>
      <c r="AF9" s="652"/>
      <c r="AG9" s="652"/>
      <c r="AH9" s="652"/>
      <c r="AI9" s="652"/>
      <c r="AJ9" s="652"/>
      <c r="AK9" s="652"/>
      <c r="AL9" s="653">
        <v>0.1</v>
      </c>
      <c r="AM9" s="654"/>
      <c r="AN9" s="654"/>
      <c r="AO9" s="655"/>
      <c r="AP9" s="645" t="s">
        <v>247</v>
      </c>
      <c r="AQ9" s="646"/>
      <c r="AR9" s="646"/>
      <c r="AS9" s="646"/>
      <c r="AT9" s="646"/>
      <c r="AU9" s="646"/>
      <c r="AV9" s="646"/>
      <c r="AW9" s="646"/>
      <c r="AX9" s="646"/>
      <c r="AY9" s="646"/>
      <c r="AZ9" s="646"/>
      <c r="BA9" s="646"/>
      <c r="BB9" s="646"/>
      <c r="BC9" s="646"/>
      <c r="BD9" s="646"/>
      <c r="BE9" s="646"/>
      <c r="BF9" s="647"/>
      <c r="BG9" s="648">
        <v>479508</v>
      </c>
      <c r="BH9" s="649"/>
      <c r="BI9" s="649"/>
      <c r="BJ9" s="649"/>
      <c r="BK9" s="649"/>
      <c r="BL9" s="649"/>
      <c r="BM9" s="649"/>
      <c r="BN9" s="650"/>
      <c r="BO9" s="651">
        <v>38.1</v>
      </c>
      <c r="BP9" s="651"/>
      <c r="BQ9" s="651"/>
      <c r="BR9" s="651"/>
      <c r="BS9" s="657" t="s">
        <v>233</v>
      </c>
      <c r="BT9" s="649"/>
      <c r="BU9" s="649"/>
      <c r="BV9" s="649"/>
      <c r="BW9" s="649"/>
      <c r="BX9" s="649"/>
      <c r="BY9" s="649"/>
      <c r="BZ9" s="649"/>
      <c r="CA9" s="649"/>
      <c r="CB9" s="658"/>
      <c r="CD9" s="663" t="s">
        <v>248</v>
      </c>
      <c r="CE9" s="664"/>
      <c r="CF9" s="664"/>
      <c r="CG9" s="664"/>
      <c r="CH9" s="664"/>
      <c r="CI9" s="664"/>
      <c r="CJ9" s="664"/>
      <c r="CK9" s="664"/>
      <c r="CL9" s="664"/>
      <c r="CM9" s="664"/>
      <c r="CN9" s="664"/>
      <c r="CO9" s="664"/>
      <c r="CP9" s="664"/>
      <c r="CQ9" s="665"/>
      <c r="CR9" s="648">
        <v>556498</v>
      </c>
      <c r="CS9" s="649"/>
      <c r="CT9" s="649"/>
      <c r="CU9" s="649"/>
      <c r="CV9" s="649"/>
      <c r="CW9" s="649"/>
      <c r="CX9" s="649"/>
      <c r="CY9" s="650"/>
      <c r="CZ9" s="651">
        <v>2.7</v>
      </c>
      <c r="DA9" s="651"/>
      <c r="DB9" s="651"/>
      <c r="DC9" s="651"/>
      <c r="DD9" s="657">
        <v>9030</v>
      </c>
      <c r="DE9" s="649"/>
      <c r="DF9" s="649"/>
      <c r="DG9" s="649"/>
      <c r="DH9" s="649"/>
      <c r="DI9" s="649"/>
      <c r="DJ9" s="649"/>
      <c r="DK9" s="649"/>
      <c r="DL9" s="649"/>
      <c r="DM9" s="649"/>
      <c r="DN9" s="649"/>
      <c r="DO9" s="649"/>
      <c r="DP9" s="650"/>
      <c r="DQ9" s="657">
        <v>419876</v>
      </c>
      <c r="DR9" s="649"/>
      <c r="DS9" s="649"/>
      <c r="DT9" s="649"/>
      <c r="DU9" s="649"/>
      <c r="DV9" s="649"/>
      <c r="DW9" s="649"/>
      <c r="DX9" s="649"/>
      <c r="DY9" s="649"/>
      <c r="DZ9" s="649"/>
      <c r="EA9" s="649"/>
      <c r="EB9" s="649"/>
      <c r="EC9" s="658"/>
    </row>
    <row r="10" spans="2:143" ht="11.25" customHeight="1">
      <c r="B10" s="645" t="s">
        <v>249</v>
      </c>
      <c r="C10" s="646"/>
      <c r="D10" s="646"/>
      <c r="E10" s="646"/>
      <c r="F10" s="646"/>
      <c r="G10" s="646"/>
      <c r="H10" s="646"/>
      <c r="I10" s="646"/>
      <c r="J10" s="646"/>
      <c r="K10" s="646"/>
      <c r="L10" s="646"/>
      <c r="M10" s="646"/>
      <c r="N10" s="646"/>
      <c r="O10" s="646"/>
      <c r="P10" s="646"/>
      <c r="Q10" s="647"/>
      <c r="R10" s="648" t="s">
        <v>233</v>
      </c>
      <c r="S10" s="649"/>
      <c r="T10" s="649"/>
      <c r="U10" s="649"/>
      <c r="V10" s="649"/>
      <c r="W10" s="649"/>
      <c r="X10" s="649"/>
      <c r="Y10" s="650"/>
      <c r="Z10" s="651" t="s">
        <v>233</v>
      </c>
      <c r="AA10" s="651"/>
      <c r="AB10" s="651"/>
      <c r="AC10" s="651"/>
      <c r="AD10" s="652" t="s">
        <v>233</v>
      </c>
      <c r="AE10" s="652"/>
      <c r="AF10" s="652"/>
      <c r="AG10" s="652"/>
      <c r="AH10" s="652"/>
      <c r="AI10" s="652"/>
      <c r="AJ10" s="652"/>
      <c r="AK10" s="652"/>
      <c r="AL10" s="653" t="s">
        <v>187</v>
      </c>
      <c r="AM10" s="654"/>
      <c r="AN10" s="654"/>
      <c r="AO10" s="655"/>
      <c r="AP10" s="645" t="s">
        <v>250</v>
      </c>
      <c r="AQ10" s="646"/>
      <c r="AR10" s="646"/>
      <c r="AS10" s="646"/>
      <c r="AT10" s="646"/>
      <c r="AU10" s="646"/>
      <c r="AV10" s="646"/>
      <c r="AW10" s="646"/>
      <c r="AX10" s="646"/>
      <c r="AY10" s="646"/>
      <c r="AZ10" s="646"/>
      <c r="BA10" s="646"/>
      <c r="BB10" s="646"/>
      <c r="BC10" s="646"/>
      <c r="BD10" s="646"/>
      <c r="BE10" s="646"/>
      <c r="BF10" s="647"/>
      <c r="BG10" s="648">
        <v>29807</v>
      </c>
      <c r="BH10" s="649"/>
      <c r="BI10" s="649"/>
      <c r="BJ10" s="649"/>
      <c r="BK10" s="649"/>
      <c r="BL10" s="649"/>
      <c r="BM10" s="649"/>
      <c r="BN10" s="650"/>
      <c r="BO10" s="651">
        <v>2.4</v>
      </c>
      <c r="BP10" s="651"/>
      <c r="BQ10" s="651"/>
      <c r="BR10" s="651"/>
      <c r="BS10" s="657" t="s">
        <v>131</v>
      </c>
      <c r="BT10" s="649"/>
      <c r="BU10" s="649"/>
      <c r="BV10" s="649"/>
      <c r="BW10" s="649"/>
      <c r="BX10" s="649"/>
      <c r="BY10" s="649"/>
      <c r="BZ10" s="649"/>
      <c r="CA10" s="649"/>
      <c r="CB10" s="658"/>
      <c r="CD10" s="663" t="s">
        <v>251</v>
      </c>
      <c r="CE10" s="664"/>
      <c r="CF10" s="664"/>
      <c r="CG10" s="664"/>
      <c r="CH10" s="664"/>
      <c r="CI10" s="664"/>
      <c r="CJ10" s="664"/>
      <c r="CK10" s="664"/>
      <c r="CL10" s="664"/>
      <c r="CM10" s="664"/>
      <c r="CN10" s="664"/>
      <c r="CO10" s="664"/>
      <c r="CP10" s="664"/>
      <c r="CQ10" s="665"/>
      <c r="CR10" s="648">
        <v>775</v>
      </c>
      <c r="CS10" s="649"/>
      <c r="CT10" s="649"/>
      <c r="CU10" s="649"/>
      <c r="CV10" s="649"/>
      <c r="CW10" s="649"/>
      <c r="CX10" s="649"/>
      <c r="CY10" s="650"/>
      <c r="CZ10" s="651">
        <v>0</v>
      </c>
      <c r="DA10" s="651"/>
      <c r="DB10" s="651"/>
      <c r="DC10" s="651"/>
      <c r="DD10" s="657" t="s">
        <v>233</v>
      </c>
      <c r="DE10" s="649"/>
      <c r="DF10" s="649"/>
      <c r="DG10" s="649"/>
      <c r="DH10" s="649"/>
      <c r="DI10" s="649"/>
      <c r="DJ10" s="649"/>
      <c r="DK10" s="649"/>
      <c r="DL10" s="649"/>
      <c r="DM10" s="649"/>
      <c r="DN10" s="649"/>
      <c r="DO10" s="649"/>
      <c r="DP10" s="650"/>
      <c r="DQ10" s="657">
        <v>775</v>
      </c>
      <c r="DR10" s="649"/>
      <c r="DS10" s="649"/>
      <c r="DT10" s="649"/>
      <c r="DU10" s="649"/>
      <c r="DV10" s="649"/>
      <c r="DW10" s="649"/>
      <c r="DX10" s="649"/>
      <c r="DY10" s="649"/>
      <c r="DZ10" s="649"/>
      <c r="EA10" s="649"/>
      <c r="EB10" s="649"/>
      <c r="EC10" s="658"/>
    </row>
    <row r="11" spans="2:143" ht="11.25" customHeight="1">
      <c r="B11" s="645" t="s">
        <v>252</v>
      </c>
      <c r="C11" s="646"/>
      <c r="D11" s="646"/>
      <c r="E11" s="646"/>
      <c r="F11" s="646"/>
      <c r="G11" s="646"/>
      <c r="H11" s="646"/>
      <c r="I11" s="646"/>
      <c r="J11" s="646"/>
      <c r="K11" s="646"/>
      <c r="L11" s="646"/>
      <c r="M11" s="646"/>
      <c r="N11" s="646"/>
      <c r="O11" s="646"/>
      <c r="P11" s="646"/>
      <c r="Q11" s="647"/>
      <c r="R11" s="648">
        <v>336716</v>
      </c>
      <c r="S11" s="649"/>
      <c r="T11" s="649"/>
      <c r="U11" s="649"/>
      <c r="V11" s="649"/>
      <c r="W11" s="649"/>
      <c r="X11" s="649"/>
      <c r="Y11" s="650"/>
      <c r="Z11" s="653">
        <v>1.6</v>
      </c>
      <c r="AA11" s="654"/>
      <c r="AB11" s="654"/>
      <c r="AC11" s="666"/>
      <c r="AD11" s="657">
        <v>336716</v>
      </c>
      <c r="AE11" s="649"/>
      <c r="AF11" s="649"/>
      <c r="AG11" s="649"/>
      <c r="AH11" s="649"/>
      <c r="AI11" s="649"/>
      <c r="AJ11" s="649"/>
      <c r="AK11" s="650"/>
      <c r="AL11" s="653">
        <v>7.1</v>
      </c>
      <c r="AM11" s="654"/>
      <c r="AN11" s="654"/>
      <c r="AO11" s="655"/>
      <c r="AP11" s="645" t="s">
        <v>253</v>
      </c>
      <c r="AQ11" s="646"/>
      <c r="AR11" s="646"/>
      <c r="AS11" s="646"/>
      <c r="AT11" s="646"/>
      <c r="AU11" s="646"/>
      <c r="AV11" s="646"/>
      <c r="AW11" s="646"/>
      <c r="AX11" s="646"/>
      <c r="AY11" s="646"/>
      <c r="AZ11" s="646"/>
      <c r="BA11" s="646"/>
      <c r="BB11" s="646"/>
      <c r="BC11" s="646"/>
      <c r="BD11" s="646"/>
      <c r="BE11" s="646"/>
      <c r="BF11" s="647"/>
      <c r="BG11" s="648">
        <v>23818</v>
      </c>
      <c r="BH11" s="649"/>
      <c r="BI11" s="649"/>
      <c r="BJ11" s="649"/>
      <c r="BK11" s="649"/>
      <c r="BL11" s="649"/>
      <c r="BM11" s="649"/>
      <c r="BN11" s="650"/>
      <c r="BO11" s="651">
        <v>1.9</v>
      </c>
      <c r="BP11" s="651"/>
      <c r="BQ11" s="651"/>
      <c r="BR11" s="651"/>
      <c r="BS11" s="657" t="s">
        <v>233</v>
      </c>
      <c r="BT11" s="649"/>
      <c r="BU11" s="649"/>
      <c r="BV11" s="649"/>
      <c r="BW11" s="649"/>
      <c r="BX11" s="649"/>
      <c r="BY11" s="649"/>
      <c r="BZ11" s="649"/>
      <c r="CA11" s="649"/>
      <c r="CB11" s="658"/>
      <c r="CD11" s="663" t="s">
        <v>254</v>
      </c>
      <c r="CE11" s="664"/>
      <c r="CF11" s="664"/>
      <c r="CG11" s="664"/>
      <c r="CH11" s="664"/>
      <c r="CI11" s="664"/>
      <c r="CJ11" s="664"/>
      <c r="CK11" s="664"/>
      <c r="CL11" s="664"/>
      <c r="CM11" s="664"/>
      <c r="CN11" s="664"/>
      <c r="CO11" s="664"/>
      <c r="CP11" s="664"/>
      <c r="CQ11" s="665"/>
      <c r="CR11" s="648">
        <v>799384</v>
      </c>
      <c r="CS11" s="649"/>
      <c r="CT11" s="649"/>
      <c r="CU11" s="649"/>
      <c r="CV11" s="649"/>
      <c r="CW11" s="649"/>
      <c r="CX11" s="649"/>
      <c r="CY11" s="650"/>
      <c r="CZ11" s="651">
        <v>3.9</v>
      </c>
      <c r="DA11" s="651"/>
      <c r="DB11" s="651"/>
      <c r="DC11" s="651"/>
      <c r="DD11" s="657">
        <v>315276</v>
      </c>
      <c r="DE11" s="649"/>
      <c r="DF11" s="649"/>
      <c r="DG11" s="649"/>
      <c r="DH11" s="649"/>
      <c r="DI11" s="649"/>
      <c r="DJ11" s="649"/>
      <c r="DK11" s="649"/>
      <c r="DL11" s="649"/>
      <c r="DM11" s="649"/>
      <c r="DN11" s="649"/>
      <c r="DO11" s="649"/>
      <c r="DP11" s="650"/>
      <c r="DQ11" s="657">
        <v>396220</v>
      </c>
      <c r="DR11" s="649"/>
      <c r="DS11" s="649"/>
      <c r="DT11" s="649"/>
      <c r="DU11" s="649"/>
      <c r="DV11" s="649"/>
      <c r="DW11" s="649"/>
      <c r="DX11" s="649"/>
      <c r="DY11" s="649"/>
      <c r="DZ11" s="649"/>
      <c r="EA11" s="649"/>
      <c r="EB11" s="649"/>
      <c r="EC11" s="658"/>
    </row>
    <row r="12" spans="2:143" ht="11.25" customHeight="1">
      <c r="B12" s="645" t="s">
        <v>255</v>
      </c>
      <c r="C12" s="646"/>
      <c r="D12" s="646"/>
      <c r="E12" s="646"/>
      <c r="F12" s="646"/>
      <c r="G12" s="646"/>
      <c r="H12" s="646"/>
      <c r="I12" s="646"/>
      <c r="J12" s="646"/>
      <c r="K12" s="646"/>
      <c r="L12" s="646"/>
      <c r="M12" s="646"/>
      <c r="N12" s="646"/>
      <c r="O12" s="646"/>
      <c r="P12" s="646"/>
      <c r="Q12" s="647"/>
      <c r="R12" s="648" t="s">
        <v>131</v>
      </c>
      <c r="S12" s="649"/>
      <c r="T12" s="649"/>
      <c r="U12" s="649"/>
      <c r="V12" s="649"/>
      <c r="W12" s="649"/>
      <c r="X12" s="649"/>
      <c r="Y12" s="650"/>
      <c r="Z12" s="651" t="s">
        <v>233</v>
      </c>
      <c r="AA12" s="651"/>
      <c r="AB12" s="651"/>
      <c r="AC12" s="651"/>
      <c r="AD12" s="652" t="s">
        <v>233</v>
      </c>
      <c r="AE12" s="652"/>
      <c r="AF12" s="652"/>
      <c r="AG12" s="652"/>
      <c r="AH12" s="652"/>
      <c r="AI12" s="652"/>
      <c r="AJ12" s="652"/>
      <c r="AK12" s="652"/>
      <c r="AL12" s="653" t="s">
        <v>233</v>
      </c>
      <c r="AM12" s="654"/>
      <c r="AN12" s="654"/>
      <c r="AO12" s="655"/>
      <c r="AP12" s="645" t="s">
        <v>256</v>
      </c>
      <c r="AQ12" s="646"/>
      <c r="AR12" s="646"/>
      <c r="AS12" s="646"/>
      <c r="AT12" s="646"/>
      <c r="AU12" s="646"/>
      <c r="AV12" s="646"/>
      <c r="AW12" s="646"/>
      <c r="AX12" s="646"/>
      <c r="AY12" s="646"/>
      <c r="AZ12" s="646"/>
      <c r="BA12" s="646"/>
      <c r="BB12" s="646"/>
      <c r="BC12" s="646"/>
      <c r="BD12" s="646"/>
      <c r="BE12" s="646"/>
      <c r="BF12" s="647"/>
      <c r="BG12" s="648">
        <v>537993</v>
      </c>
      <c r="BH12" s="649"/>
      <c r="BI12" s="649"/>
      <c r="BJ12" s="649"/>
      <c r="BK12" s="649"/>
      <c r="BL12" s="649"/>
      <c r="BM12" s="649"/>
      <c r="BN12" s="650"/>
      <c r="BO12" s="651">
        <v>42.8</v>
      </c>
      <c r="BP12" s="651"/>
      <c r="BQ12" s="651"/>
      <c r="BR12" s="651"/>
      <c r="BS12" s="657" t="s">
        <v>233</v>
      </c>
      <c r="BT12" s="649"/>
      <c r="BU12" s="649"/>
      <c r="BV12" s="649"/>
      <c r="BW12" s="649"/>
      <c r="BX12" s="649"/>
      <c r="BY12" s="649"/>
      <c r="BZ12" s="649"/>
      <c r="CA12" s="649"/>
      <c r="CB12" s="658"/>
      <c r="CD12" s="663" t="s">
        <v>257</v>
      </c>
      <c r="CE12" s="664"/>
      <c r="CF12" s="664"/>
      <c r="CG12" s="664"/>
      <c r="CH12" s="664"/>
      <c r="CI12" s="664"/>
      <c r="CJ12" s="664"/>
      <c r="CK12" s="664"/>
      <c r="CL12" s="664"/>
      <c r="CM12" s="664"/>
      <c r="CN12" s="664"/>
      <c r="CO12" s="664"/>
      <c r="CP12" s="664"/>
      <c r="CQ12" s="665"/>
      <c r="CR12" s="648">
        <v>454489</v>
      </c>
      <c r="CS12" s="649"/>
      <c r="CT12" s="649"/>
      <c r="CU12" s="649"/>
      <c r="CV12" s="649"/>
      <c r="CW12" s="649"/>
      <c r="CX12" s="649"/>
      <c r="CY12" s="650"/>
      <c r="CZ12" s="651">
        <v>2.2000000000000002</v>
      </c>
      <c r="DA12" s="651"/>
      <c r="DB12" s="651"/>
      <c r="DC12" s="651"/>
      <c r="DD12" s="657">
        <v>154172</v>
      </c>
      <c r="DE12" s="649"/>
      <c r="DF12" s="649"/>
      <c r="DG12" s="649"/>
      <c r="DH12" s="649"/>
      <c r="DI12" s="649"/>
      <c r="DJ12" s="649"/>
      <c r="DK12" s="649"/>
      <c r="DL12" s="649"/>
      <c r="DM12" s="649"/>
      <c r="DN12" s="649"/>
      <c r="DO12" s="649"/>
      <c r="DP12" s="650"/>
      <c r="DQ12" s="657">
        <v>98424</v>
      </c>
      <c r="DR12" s="649"/>
      <c r="DS12" s="649"/>
      <c r="DT12" s="649"/>
      <c r="DU12" s="649"/>
      <c r="DV12" s="649"/>
      <c r="DW12" s="649"/>
      <c r="DX12" s="649"/>
      <c r="DY12" s="649"/>
      <c r="DZ12" s="649"/>
      <c r="EA12" s="649"/>
      <c r="EB12" s="649"/>
      <c r="EC12" s="658"/>
    </row>
    <row r="13" spans="2:143" ht="11.25" customHeight="1">
      <c r="B13" s="645" t="s">
        <v>258</v>
      </c>
      <c r="C13" s="646"/>
      <c r="D13" s="646"/>
      <c r="E13" s="646"/>
      <c r="F13" s="646"/>
      <c r="G13" s="646"/>
      <c r="H13" s="646"/>
      <c r="I13" s="646"/>
      <c r="J13" s="646"/>
      <c r="K13" s="646"/>
      <c r="L13" s="646"/>
      <c r="M13" s="646"/>
      <c r="N13" s="646"/>
      <c r="O13" s="646"/>
      <c r="P13" s="646"/>
      <c r="Q13" s="647"/>
      <c r="R13" s="648" t="s">
        <v>233</v>
      </c>
      <c r="S13" s="649"/>
      <c r="T13" s="649"/>
      <c r="U13" s="649"/>
      <c r="V13" s="649"/>
      <c r="W13" s="649"/>
      <c r="X13" s="649"/>
      <c r="Y13" s="650"/>
      <c r="Z13" s="651" t="s">
        <v>131</v>
      </c>
      <c r="AA13" s="651"/>
      <c r="AB13" s="651"/>
      <c r="AC13" s="651"/>
      <c r="AD13" s="652" t="s">
        <v>187</v>
      </c>
      <c r="AE13" s="652"/>
      <c r="AF13" s="652"/>
      <c r="AG13" s="652"/>
      <c r="AH13" s="652"/>
      <c r="AI13" s="652"/>
      <c r="AJ13" s="652"/>
      <c r="AK13" s="652"/>
      <c r="AL13" s="653" t="s">
        <v>233</v>
      </c>
      <c r="AM13" s="654"/>
      <c r="AN13" s="654"/>
      <c r="AO13" s="655"/>
      <c r="AP13" s="645" t="s">
        <v>259</v>
      </c>
      <c r="AQ13" s="646"/>
      <c r="AR13" s="646"/>
      <c r="AS13" s="646"/>
      <c r="AT13" s="646"/>
      <c r="AU13" s="646"/>
      <c r="AV13" s="646"/>
      <c r="AW13" s="646"/>
      <c r="AX13" s="646"/>
      <c r="AY13" s="646"/>
      <c r="AZ13" s="646"/>
      <c r="BA13" s="646"/>
      <c r="BB13" s="646"/>
      <c r="BC13" s="646"/>
      <c r="BD13" s="646"/>
      <c r="BE13" s="646"/>
      <c r="BF13" s="647"/>
      <c r="BG13" s="648">
        <v>494495</v>
      </c>
      <c r="BH13" s="649"/>
      <c r="BI13" s="649"/>
      <c r="BJ13" s="649"/>
      <c r="BK13" s="649"/>
      <c r="BL13" s="649"/>
      <c r="BM13" s="649"/>
      <c r="BN13" s="650"/>
      <c r="BO13" s="651">
        <v>39.299999999999997</v>
      </c>
      <c r="BP13" s="651"/>
      <c r="BQ13" s="651"/>
      <c r="BR13" s="651"/>
      <c r="BS13" s="657" t="s">
        <v>187</v>
      </c>
      <c r="BT13" s="649"/>
      <c r="BU13" s="649"/>
      <c r="BV13" s="649"/>
      <c r="BW13" s="649"/>
      <c r="BX13" s="649"/>
      <c r="BY13" s="649"/>
      <c r="BZ13" s="649"/>
      <c r="CA13" s="649"/>
      <c r="CB13" s="658"/>
      <c r="CD13" s="663" t="s">
        <v>260</v>
      </c>
      <c r="CE13" s="664"/>
      <c r="CF13" s="664"/>
      <c r="CG13" s="664"/>
      <c r="CH13" s="664"/>
      <c r="CI13" s="664"/>
      <c r="CJ13" s="664"/>
      <c r="CK13" s="664"/>
      <c r="CL13" s="664"/>
      <c r="CM13" s="664"/>
      <c r="CN13" s="664"/>
      <c r="CO13" s="664"/>
      <c r="CP13" s="664"/>
      <c r="CQ13" s="665"/>
      <c r="CR13" s="648">
        <v>2188218</v>
      </c>
      <c r="CS13" s="649"/>
      <c r="CT13" s="649"/>
      <c r="CU13" s="649"/>
      <c r="CV13" s="649"/>
      <c r="CW13" s="649"/>
      <c r="CX13" s="649"/>
      <c r="CY13" s="650"/>
      <c r="CZ13" s="651">
        <v>10.7</v>
      </c>
      <c r="DA13" s="651"/>
      <c r="DB13" s="651"/>
      <c r="DC13" s="651"/>
      <c r="DD13" s="657">
        <v>1044530</v>
      </c>
      <c r="DE13" s="649"/>
      <c r="DF13" s="649"/>
      <c r="DG13" s="649"/>
      <c r="DH13" s="649"/>
      <c r="DI13" s="649"/>
      <c r="DJ13" s="649"/>
      <c r="DK13" s="649"/>
      <c r="DL13" s="649"/>
      <c r="DM13" s="649"/>
      <c r="DN13" s="649"/>
      <c r="DO13" s="649"/>
      <c r="DP13" s="650"/>
      <c r="DQ13" s="657">
        <v>532780</v>
      </c>
      <c r="DR13" s="649"/>
      <c r="DS13" s="649"/>
      <c r="DT13" s="649"/>
      <c r="DU13" s="649"/>
      <c r="DV13" s="649"/>
      <c r="DW13" s="649"/>
      <c r="DX13" s="649"/>
      <c r="DY13" s="649"/>
      <c r="DZ13" s="649"/>
      <c r="EA13" s="649"/>
      <c r="EB13" s="649"/>
      <c r="EC13" s="658"/>
    </row>
    <row r="14" spans="2:143" ht="11.25" customHeight="1">
      <c r="B14" s="645" t="s">
        <v>261</v>
      </c>
      <c r="C14" s="646"/>
      <c r="D14" s="646"/>
      <c r="E14" s="646"/>
      <c r="F14" s="646"/>
      <c r="G14" s="646"/>
      <c r="H14" s="646"/>
      <c r="I14" s="646"/>
      <c r="J14" s="646"/>
      <c r="K14" s="646"/>
      <c r="L14" s="646"/>
      <c r="M14" s="646"/>
      <c r="N14" s="646"/>
      <c r="O14" s="646"/>
      <c r="P14" s="646"/>
      <c r="Q14" s="647"/>
      <c r="R14" s="648">
        <v>11</v>
      </c>
      <c r="S14" s="649"/>
      <c r="T14" s="649"/>
      <c r="U14" s="649"/>
      <c r="V14" s="649"/>
      <c r="W14" s="649"/>
      <c r="X14" s="649"/>
      <c r="Y14" s="650"/>
      <c r="Z14" s="651">
        <v>0</v>
      </c>
      <c r="AA14" s="651"/>
      <c r="AB14" s="651"/>
      <c r="AC14" s="651"/>
      <c r="AD14" s="652">
        <v>11</v>
      </c>
      <c r="AE14" s="652"/>
      <c r="AF14" s="652"/>
      <c r="AG14" s="652"/>
      <c r="AH14" s="652"/>
      <c r="AI14" s="652"/>
      <c r="AJ14" s="652"/>
      <c r="AK14" s="652"/>
      <c r="AL14" s="653">
        <v>0</v>
      </c>
      <c r="AM14" s="654"/>
      <c r="AN14" s="654"/>
      <c r="AO14" s="655"/>
      <c r="AP14" s="645" t="s">
        <v>262</v>
      </c>
      <c r="AQ14" s="646"/>
      <c r="AR14" s="646"/>
      <c r="AS14" s="646"/>
      <c r="AT14" s="646"/>
      <c r="AU14" s="646"/>
      <c r="AV14" s="646"/>
      <c r="AW14" s="646"/>
      <c r="AX14" s="646"/>
      <c r="AY14" s="646"/>
      <c r="AZ14" s="646"/>
      <c r="BA14" s="646"/>
      <c r="BB14" s="646"/>
      <c r="BC14" s="646"/>
      <c r="BD14" s="646"/>
      <c r="BE14" s="646"/>
      <c r="BF14" s="647"/>
      <c r="BG14" s="648">
        <v>52081</v>
      </c>
      <c r="BH14" s="649"/>
      <c r="BI14" s="649"/>
      <c r="BJ14" s="649"/>
      <c r="BK14" s="649"/>
      <c r="BL14" s="649"/>
      <c r="BM14" s="649"/>
      <c r="BN14" s="650"/>
      <c r="BO14" s="651">
        <v>4.0999999999999996</v>
      </c>
      <c r="BP14" s="651"/>
      <c r="BQ14" s="651"/>
      <c r="BR14" s="651"/>
      <c r="BS14" s="657" t="s">
        <v>131</v>
      </c>
      <c r="BT14" s="649"/>
      <c r="BU14" s="649"/>
      <c r="BV14" s="649"/>
      <c r="BW14" s="649"/>
      <c r="BX14" s="649"/>
      <c r="BY14" s="649"/>
      <c r="BZ14" s="649"/>
      <c r="CA14" s="649"/>
      <c r="CB14" s="658"/>
      <c r="CD14" s="663" t="s">
        <v>263</v>
      </c>
      <c r="CE14" s="664"/>
      <c r="CF14" s="664"/>
      <c r="CG14" s="664"/>
      <c r="CH14" s="664"/>
      <c r="CI14" s="664"/>
      <c r="CJ14" s="664"/>
      <c r="CK14" s="664"/>
      <c r="CL14" s="664"/>
      <c r="CM14" s="664"/>
      <c r="CN14" s="664"/>
      <c r="CO14" s="664"/>
      <c r="CP14" s="664"/>
      <c r="CQ14" s="665"/>
      <c r="CR14" s="648">
        <v>401567</v>
      </c>
      <c r="CS14" s="649"/>
      <c r="CT14" s="649"/>
      <c r="CU14" s="649"/>
      <c r="CV14" s="649"/>
      <c r="CW14" s="649"/>
      <c r="CX14" s="649"/>
      <c r="CY14" s="650"/>
      <c r="CZ14" s="651">
        <v>2</v>
      </c>
      <c r="DA14" s="651"/>
      <c r="DB14" s="651"/>
      <c r="DC14" s="651"/>
      <c r="DD14" s="657">
        <v>68051</v>
      </c>
      <c r="DE14" s="649"/>
      <c r="DF14" s="649"/>
      <c r="DG14" s="649"/>
      <c r="DH14" s="649"/>
      <c r="DI14" s="649"/>
      <c r="DJ14" s="649"/>
      <c r="DK14" s="649"/>
      <c r="DL14" s="649"/>
      <c r="DM14" s="649"/>
      <c r="DN14" s="649"/>
      <c r="DO14" s="649"/>
      <c r="DP14" s="650"/>
      <c r="DQ14" s="657">
        <v>326881</v>
      </c>
      <c r="DR14" s="649"/>
      <c r="DS14" s="649"/>
      <c r="DT14" s="649"/>
      <c r="DU14" s="649"/>
      <c r="DV14" s="649"/>
      <c r="DW14" s="649"/>
      <c r="DX14" s="649"/>
      <c r="DY14" s="649"/>
      <c r="DZ14" s="649"/>
      <c r="EA14" s="649"/>
      <c r="EB14" s="649"/>
      <c r="EC14" s="658"/>
    </row>
    <row r="15" spans="2:143" ht="11.25" customHeight="1">
      <c r="B15" s="645" t="s">
        <v>264</v>
      </c>
      <c r="C15" s="646"/>
      <c r="D15" s="646"/>
      <c r="E15" s="646"/>
      <c r="F15" s="646"/>
      <c r="G15" s="646"/>
      <c r="H15" s="646"/>
      <c r="I15" s="646"/>
      <c r="J15" s="646"/>
      <c r="K15" s="646"/>
      <c r="L15" s="646"/>
      <c r="M15" s="646"/>
      <c r="N15" s="646"/>
      <c r="O15" s="646"/>
      <c r="P15" s="646"/>
      <c r="Q15" s="647"/>
      <c r="R15" s="648" t="s">
        <v>187</v>
      </c>
      <c r="S15" s="649"/>
      <c r="T15" s="649"/>
      <c r="U15" s="649"/>
      <c r="V15" s="649"/>
      <c r="W15" s="649"/>
      <c r="X15" s="649"/>
      <c r="Y15" s="650"/>
      <c r="Z15" s="651" t="s">
        <v>233</v>
      </c>
      <c r="AA15" s="651"/>
      <c r="AB15" s="651"/>
      <c r="AC15" s="651"/>
      <c r="AD15" s="652" t="s">
        <v>131</v>
      </c>
      <c r="AE15" s="652"/>
      <c r="AF15" s="652"/>
      <c r="AG15" s="652"/>
      <c r="AH15" s="652"/>
      <c r="AI15" s="652"/>
      <c r="AJ15" s="652"/>
      <c r="AK15" s="652"/>
      <c r="AL15" s="653" t="s">
        <v>233</v>
      </c>
      <c r="AM15" s="654"/>
      <c r="AN15" s="654"/>
      <c r="AO15" s="655"/>
      <c r="AP15" s="645" t="s">
        <v>265</v>
      </c>
      <c r="AQ15" s="646"/>
      <c r="AR15" s="646"/>
      <c r="AS15" s="646"/>
      <c r="AT15" s="646"/>
      <c r="AU15" s="646"/>
      <c r="AV15" s="646"/>
      <c r="AW15" s="646"/>
      <c r="AX15" s="646"/>
      <c r="AY15" s="646"/>
      <c r="AZ15" s="646"/>
      <c r="BA15" s="646"/>
      <c r="BB15" s="646"/>
      <c r="BC15" s="646"/>
      <c r="BD15" s="646"/>
      <c r="BE15" s="646"/>
      <c r="BF15" s="647"/>
      <c r="BG15" s="648">
        <v>109910</v>
      </c>
      <c r="BH15" s="649"/>
      <c r="BI15" s="649"/>
      <c r="BJ15" s="649"/>
      <c r="BK15" s="649"/>
      <c r="BL15" s="649"/>
      <c r="BM15" s="649"/>
      <c r="BN15" s="650"/>
      <c r="BO15" s="651">
        <v>8.6999999999999993</v>
      </c>
      <c r="BP15" s="651"/>
      <c r="BQ15" s="651"/>
      <c r="BR15" s="651"/>
      <c r="BS15" s="657" t="s">
        <v>233</v>
      </c>
      <c r="BT15" s="649"/>
      <c r="BU15" s="649"/>
      <c r="BV15" s="649"/>
      <c r="BW15" s="649"/>
      <c r="BX15" s="649"/>
      <c r="BY15" s="649"/>
      <c r="BZ15" s="649"/>
      <c r="CA15" s="649"/>
      <c r="CB15" s="658"/>
      <c r="CD15" s="663" t="s">
        <v>266</v>
      </c>
      <c r="CE15" s="664"/>
      <c r="CF15" s="664"/>
      <c r="CG15" s="664"/>
      <c r="CH15" s="664"/>
      <c r="CI15" s="664"/>
      <c r="CJ15" s="664"/>
      <c r="CK15" s="664"/>
      <c r="CL15" s="664"/>
      <c r="CM15" s="664"/>
      <c r="CN15" s="664"/>
      <c r="CO15" s="664"/>
      <c r="CP15" s="664"/>
      <c r="CQ15" s="665"/>
      <c r="CR15" s="648">
        <v>1027176</v>
      </c>
      <c r="CS15" s="649"/>
      <c r="CT15" s="649"/>
      <c r="CU15" s="649"/>
      <c r="CV15" s="649"/>
      <c r="CW15" s="649"/>
      <c r="CX15" s="649"/>
      <c r="CY15" s="650"/>
      <c r="CZ15" s="651">
        <v>5</v>
      </c>
      <c r="DA15" s="651"/>
      <c r="DB15" s="651"/>
      <c r="DC15" s="651"/>
      <c r="DD15" s="657">
        <v>323209</v>
      </c>
      <c r="DE15" s="649"/>
      <c r="DF15" s="649"/>
      <c r="DG15" s="649"/>
      <c r="DH15" s="649"/>
      <c r="DI15" s="649"/>
      <c r="DJ15" s="649"/>
      <c r="DK15" s="649"/>
      <c r="DL15" s="649"/>
      <c r="DM15" s="649"/>
      <c r="DN15" s="649"/>
      <c r="DO15" s="649"/>
      <c r="DP15" s="650"/>
      <c r="DQ15" s="657">
        <v>603989</v>
      </c>
      <c r="DR15" s="649"/>
      <c r="DS15" s="649"/>
      <c r="DT15" s="649"/>
      <c r="DU15" s="649"/>
      <c r="DV15" s="649"/>
      <c r="DW15" s="649"/>
      <c r="DX15" s="649"/>
      <c r="DY15" s="649"/>
      <c r="DZ15" s="649"/>
      <c r="EA15" s="649"/>
      <c r="EB15" s="649"/>
      <c r="EC15" s="658"/>
    </row>
    <row r="16" spans="2:143" ht="11.25" customHeight="1">
      <c r="B16" s="645" t="s">
        <v>267</v>
      </c>
      <c r="C16" s="646"/>
      <c r="D16" s="646"/>
      <c r="E16" s="646"/>
      <c r="F16" s="646"/>
      <c r="G16" s="646"/>
      <c r="H16" s="646"/>
      <c r="I16" s="646"/>
      <c r="J16" s="646"/>
      <c r="K16" s="646"/>
      <c r="L16" s="646"/>
      <c r="M16" s="646"/>
      <c r="N16" s="646"/>
      <c r="O16" s="646"/>
      <c r="P16" s="646"/>
      <c r="Q16" s="647"/>
      <c r="R16" s="648">
        <v>3317</v>
      </c>
      <c r="S16" s="649"/>
      <c r="T16" s="649"/>
      <c r="U16" s="649"/>
      <c r="V16" s="649"/>
      <c r="W16" s="649"/>
      <c r="X16" s="649"/>
      <c r="Y16" s="650"/>
      <c r="Z16" s="651">
        <v>0</v>
      </c>
      <c r="AA16" s="651"/>
      <c r="AB16" s="651"/>
      <c r="AC16" s="651"/>
      <c r="AD16" s="652">
        <v>3317</v>
      </c>
      <c r="AE16" s="652"/>
      <c r="AF16" s="652"/>
      <c r="AG16" s="652"/>
      <c r="AH16" s="652"/>
      <c r="AI16" s="652"/>
      <c r="AJ16" s="652"/>
      <c r="AK16" s="652"/>
      <c r="AL16" s="653">
        <v>0.1</v>
      </c>
      <c r="AM16" s="654"/>
      <c r="AN16" s="654"/>
      <c r="AO16" s="655"/>
      <c r="AP16" s="645" t="s">
        <v>268</v>
      </c>
      <c r="AQ16" s="646"/>
      <c r="AR16" s="646"/>
      <c r="AS16" s="646"/>
      <c r="AT16" s="646"/>
      <c r="AU16" s="646"/>
      <c r="AV16" s="646"/>
      <c r="AW16" s="646"/>
      <c r="AX16" s="646"/>
      <c r="AY16" s="646"/>
      <c r="AZ16" s="646"/>
      <c r="BA16" s="646"/>
      <c r="BB16" s="646"/>
      <c r="BC16" s="646"/>
      <c r="BD16" s="646"/>
      <c r="BE16" s="646"/>
      <c r="BF16" s="647"/>
      <c r="BG16" s="648" t="s">
        <v>233</v>
      </c>
      <c r="BH16" s="649"/>
      <c r="BI16" s="649"/>
      <c r="BJ16" s="649"/>
      <c r="BK16" s="649"/>
      <c r="BL16" s="649"/>
      <c r="BM16" s="649"/>
      <c r="BN16" s="650"/>
      <c r="BO16" s="651" t="s">
        <v>233</v>
      </c>
      <c r="BP16" s="651"/>
      <c r="BQ16" s="651"/>
      <c r="BR16" s="651"/>
      <c r="BS16" s="657" t="s">
        <v>131</v>
      </c>
      <c r="BT16" s="649"/>
      <c r="BU16" s="649"/>
      <c r="BV16" s="649"/>
      <c r="BW16" s="649"/>
      <c r="BX16" s="649"/>
      <c r="BY16" s="649"/>
      <c r="BZ16" s="649"/>
      <c r="CA16" s="649"/>
      <c r="CB16" s="658"/>
      <c r="CD16" s="663" t="s">
        <v>269</v>
      </c>
      <c r="CE16" s="664"/>
      <c r="CF16" s="664"/>
      <c r="CG16" s="664"/>
      <c r="CH16" s="664"/>
      <c r="CI16" s="664"/>
      <c r="CJ16" s="664"/>
      <c r="CK16" s="664"/>
      <c r="CL16" s="664"/>
      <c r="CM16" s="664"/>
      <c r="CN16" s="664"/>
      <c r="CO16" s="664"/>
      <c r="CP16" s="664"/>
      <c r="CQ16" s="665"/>
      <c r="CR16" s="648">
        <v>1214707</v>
      </c>
      <c r="CS16" s="649"/>
      <c r="CT16" s="649"/>
      <c r="CU16" s="649"/>
      <c r="CV16" s="649"/>
      <c r="CW16" s="649"/>
      <c r="CX16" s="649"/>
      <c r="CY16" s="650"/>
      <c r="CZ16" s="651">
        <v>5.9</v>
      </c>
      <c r="DA16" s="651"/>
      <c r="DB16" s="651"/>
      <c r="DC16" s="651"/>
      <c r="DD16" s="657" t="s">
        <v>233</v>
      </c>
      <c r="DE16" s="649"/>
      <c r="DF16" s="649"/>
      <c r="DG16" s="649"/>
      <c r="DH16" s="649"/>
      <c r="DI16" s="649"/>
      <c r="DJ16" s="649"/>
      <c r="DK16" s="649"/>
      <c r="DL16" s="649"/>
      <c r="DM16" s="649"/>
      <c r="DN16" s="649"/>
      <c r="DO16" s="649"/>
      <c r="DP16" s="650"/>
      <c r="DQ16" s="657">
        <v>30707</v>
      </c>
      <c r="DR16" s="649"/>
      <c r="DS16" s="649"/>
      <c r="DT16" s="649"/>
      <c r="DU16" s="649"/>
      <c r="DV16" s="649"/>
      <c r="DW16" s="649"/>
      <c r="DX16" s="649"/>
      <c r="DY16" s="649"/>
      <c r="DZ16" s="649"/>
      <c r="EA16" s="649"/>
      <c r="EB16" s="649"/>
      <c r="EC16" s="658"/>
    </row>
    <row r="17" spans="2:133" ht="11.25" customHeight="1">
      <c r="B17" s="645" t="s">
        <v>270</v>
      </c>
      <c r="C17" s="646"/>
      <c r="D17" s="646"/>
      <c r="E17" s="646"/>
      <c r="F17" s="646"/>
      <c r="G17" s="646"/>
      <c r="H17" s="646"/>
      <c r="I17" s="646"/>
      <c r="J17" s="646"/>
      <c r="K17" s="646"/>
      <c r="L17" s="646"/>
      <c r="M17" s="646"/>
      <c r="N17" s="646"/>
      <c r="O17" s="646"/>
      <c r="P17" s="646"/>
      <c r="Q17" s="647"/>
      <c r="R17" s="648">
        <v>7993</v>
      </c>
      <c r="S17" s="649"/>
      <c r="T17" s="649"/>
      <c r="U17" s="649"/>
      <c r="V17" s="649"/>
      <c r="W17" s="649"/>
      <c r="X17" s="649"/>
      <c r="Y17" s="650"/>
      <c r="Z17" s="651">
        <v>0</v>
      </c>
      <c r="AA17" s="651"/>
      <c r="AB17" s="651"/>
      <c r="AC17" s="651"/>
      <c r="AD17" s="652">
        <v>7993</v>
      </c>
      <c r="AE17" s="652"/>
      <c r="AF17" s="652"/>
      <c r="AG17" s="652"/>
      <c r="AH17" s="652"/>
      <c r="AI17" s="652"/>
      <c r="AJ17" s="652"/>
      <c r="AK17" s="652"/>
      <c r="AL17" s="653">
        <v>0.2</v>
      </c>
      <c r="AM17" s="654"/>
      <c r="AN17" s="654"/>
      <c r="AO17" s="655"/>
      <c r="AP17" s="645" t="s">
        <v>271</v>
      </c>
      <c r="AQ17" s="646"/>
      <c r="AR17" s="646"/>
      <c r="AS17" s="646"/>
      <c r="AT17" s="646"/>
      <c r="AU17" s="646"/>
      <c r="AV17" s="646"/>
      <c r="AW17" s="646"/>
      <c r="AX17" s="646"/>
      <c r="AY17" s="646"/>
      <c r="AZ17" s="646"/>
      <c r="BA17" s="646"/>
      <c r="BB17" s="646"/>
      <c r="BC17" s="646"/>
      <c r="BD17" s="646"/>
      <c r="BE17" s="646"/>
      <c r="BF17" s="647"/>
      <c r="BG17" s="648" t="s">
        <v>187</v>
      </c>
      <c r="BH17" s="649"/>
      <c r="BI17" s="649"/>
      <c r="BJ17" s="649"/>
      <c r="BK17" s="649"/>
      <c r="BL17" s="649"/>
      <c r="BM17" s="649"/>
      <c r="BN17" s="650"/>
      <c r="BO17" s="651" t="s">
        <v>233</v>
      </c>
      <c r="BP17" s="651"/>
      <c r="BQ17" s="651"/>
      <c r="BR17" s="651"/>
      <c r="BS17" s="657" t="s">
        <v>187</v>
      </c>
      <c r="BT17" s="649"/>
      <c r="BU17" s="649"/>
      <c r="BV17" s="649"/>
      <c r="BW17" s="649"/>
      <c r="BX17" s="649"/>
      <c r="BY17" s="649"/>
      <c r="BZ17" s="649"/>
      <c r="CA17" s="649"/>
      <c r="CB17" s="658"/>
      <c r="CD17" s="663" t="s">
        <v>272</v>
      </c>
      <c r="CE17" s="664"/>
      <c r="CF17" s="664"/>
      <c r="CG17" s="664"/>
      <c r="CH17" s="664"/>
      <c r="CI17" s="664"/>
      <c r="CJ17" s="664"/>
      <c r="CK17" s="664"/>
      <c r="CL17" s="664"/>
      <c r="CM17" s="664"/>
      <c r="CN17" s="664"/>
      <c r="CO17" s="664"/>
      <c r="CP17" s="664"/>
      <c r="CQ17" s="665"/>
      <c r="CR17" s="648">
        <v>615204</v>
      </c>
      <c r="CS17" s="649"/>
      <c r="CT17" s="649"/>
      <c r="CU17" s="649"/>
      <c r="CV17" s="649"/>
      <c r="CW17" s="649"/>
      <c r="CX17" s="649"/>
      <c r="CY17" s="650"/>
      <c r="CZ17" s="651">
        <v>3</v>
      </c>
      <c r="DA17" s="651"/>
      <c r="DB17" s="651"/>
      <c r="DC17" s="651"/>
      <c r="DD17" s="657" t="s">
        <v>233</v>
      </c>
      <c r="DE17" s="649"/>
      <c r="DF17" s="649"/>
      <c r="DG17" s="649"/>
      <c r="DH17" s="649"/>
      <c r="DI17" s="649"/>
      <c r="DJ17" s="649"/>
      <c r="DK17" s="649"/>
      <c r="DL17" s="649"/>
      <c r="DM17" s="649"/>
      <c r="DN17" s="649"/>
      <c r="DO17" s="649"/>
      <c r="DP17" s="650"/>
      <c r="DQ17" s="657">
        <v>590640</v>
      </c>
      <c r="DR17" s="649"/>
      <c r="DS17" s="649"/>
      <c r="DT17" s="649"/>
      <c r="DU17" s="649"/>
      <c r="DV17" s="649"/>
      <c r="DW17" s="649"/>
      <c r="DX17" s="649"/>
      <c r="DY17" s="649"/>
      <c r="DZ17" s="649"/>
      <c r="EA17" s="649"/>
      <c r="EB17" s="649"/>
      <c r="EC17" s="658"/>
    </row>
    <row r="18" spans="2:133" ht="11.25" customHeight="1">
      <c r="B18" s="645" t="s">
        <v>273</v>
      </c>
      <c r="C18" s="646"/>
      <c r="D18" s="646"/>
      <c r="E18" s="646"/>
      <c r="F18" s="646"/>
      <c r="G18" s="646"/>
      <c r="H18" s="646"/>
      <c r="I18" s="646"/>
      <c r="J18" s="646"/>
      <c r="K18" s="646"/>
      <c r="L18" s="646"/>
      <c r="M18" s="646"/>
      <c r="N18" s="646"/>
      <c r="O18" s="646"/>
      <c r="P18" s="646"/>
      <c r="Q18" s="647"/>
      <c r="R18" s="648">
        <v>15158</v>
      </c>
      <c r="S18" s="649"/>
      <c r="T18" s="649"/>
      <c r="U18" s="649"/>
      <c r="V18" s="649"/>
      <c r="W18" s="649"/>
      <c r="X18" s="649"/>
      <c r="Y18" s="650"/>
      <c r="Z18" s="651">
        <v>0.1</v>
      </c>
      <c r="AA18" s="651"/>
      <c r="AB18" s="651"/>
      <c r="AC18" s="651"/>
      <c r="AD18" s="652">
        <v>15158</v>
      </c>
      <c r="AE18" s="652"/>
      <c r="AF18" s="652"/>
      <c r="AG18" s="652"/>
      <c r="AH18" s="652"/>
      <c r="AI18" s="652"/>
      <c r="AJ18" s="652"/>
      <c r="AK18" s="652"/>
      <c r="AL18" s="653">
        <v>0.3</v>
      </c>
      <c r="AM18" s="654"/>
      <c r="AN18" s="654"/>
      <c r="AO18" s="655"/>
      <c r="AP18" s="645" t="s">
        <v>274</v>
      </c>
      <c r="AQ18" s="646"/>
      <c r="AR18" s="646"/>
      <c r="AS18" s="646"/>
      <c r="AT18" s="646"/>
      <c r="AU18" s="646"/>
      <c r="AV18" s="646"/>
      <c r="AW18" s="646"/>
      <c r="AX18" s="646"/>
      <c r="AY18" s="646"/>
      <c r="AZ18" s="646"/>
      <c r="BA18" s="646"/>
      <c r="BB18" s="646"/>
      <c r="BC18" s="646"/>
      <c r="BD18" s="646"/>
      <c r="BE18" s="646"/>
      <c r="BF18" s="647"/>
      <c r="BG18" s="648" t="s">
        <v>233</v>
      </c>
      <c r="BH18" s="649"/>
      <c r="BI18" s="649"/>
      <c r="BJ18" s="649"/>
      <c r="BK18" s="649"/>
      <c r="BL18" s="649"/>
      <c r="BM18" s="649"/>
      <c r="BN18" s="650"/>
      <c r="BO18" s="651" t="s">
        <v>187</v>
      </c>
      <c r="BP18" s="651"/>
      <c r="BQ18" s="651"/>
      <c r="BR18" s="651"/>
      <c r="BS18" s="657" t="s">
        <v>233</v>
      </c>
      <c r="BT18" s="649"/>
      <c r="BU18" s="649"/>
      <c r="BV18" s="649"/>
      <c r="BW18" s="649"/>
      <c r="BX18" s="649"/>
      <c r="BY18" s="649"/>
      <c r="BZ18" s="649"/>
      <c r="CA18" s="649"/>
      <c r="CB18" s="658"/>
      <c r="CD18" s="663" t="s">
        <v>275</v>
      </c>
      <c r="CE18" s="664"/>
      <c r="CF18" s="664"/>
      <c r="CG18" s="664"/>
      <c r="CH18" s="664"/>
      <c r="CI18" s="664"/>
      <c r="CJ18" s="664"/>
      <c r="CK18" s="664"/>
      <c r="CL18" s="664"/>
      <c r="CM18" s="664"/>
      <c r="CN18" s="664"/>
      <c r="CO18" s="664"/>
      <c r="CP18" s="664"/>
      <c r="CQ18" s="665"/>
      <c r="CR18" s="648" t="s">
        <v>233</v>
      </c>
      <c r="CS18" s="649"/>
      <c r="CT18" s="649"/>
      <c r="CU18" s="649"/>
      <c r="CV18" s="649"/>
      <c r="CW18" s="649"/>
      <c r="CX18" s="649"/>
      <c r="CY18" s="650"/>
      <c r="CZ18" s="651" t="s">
        <v>187</v>
      </c>
      <c r="DA18" s="651"/>
      <c r="DB18" s="651"/>
      <c r="DC18" s="651"/>
      <c r="DD18" s="657" t="s">
        <v>233</v>
      </c>
      <c r="DE18" s="649"/>
      <c r="DF18" s="649"/>
      <c r="DG18" s="649"/>
      <c r="DH18" s="649"/>
      <c r="DI18" s="649"/>
      <c r="DJ18" s="649"/>
      <c r="DK18" s="649"/>
      <c r="DL18" s="649"/>
      <c r="DM18" s="649"/>
      <c r="DN18" s="649"/>
      <c r="DO18" s="649"/>
      <c r="DP18" s="650"/>
      <c r="DQ18" s="657" t="s">
        <v>233</v>
      </c>
      <c r="DR18" s="649"/>
      <c r="DS18" s="649"/>
      <c r="DT18" s="649"/>
      <c r="DU18" s="649"/>
      <c r="DV18" s="649"/>
      <c r="DW18" s="649"/>
      <c r="DX18" s="649"/>
      <c r="DY18" s="649"/>
      <c r="DZ18" s="649"/>
      <c r="EA18" s="649"/>
      <c r="EB18" s="649"/>
      <c r="EC18" s="658"/>
    </row>
    <row r="19" spans="2:133" ht="11.25" customHeight="1">
      <c r="B19" s="645" t="s">
        <v>276</v>
      </c>
      <c r="C19" s="646"/>
      <c r="D19" s="646"/>
      <c r="E19" s="646"/>
      <c r="F19" s="646"/>
      <c r="G19" s="646"/>
      <c r="H19" s="646"/>
      <c r="I19" s="646"/>
      <c r="J19" s="646"/>
      <c r="K19" s="646"/>
      <c r="L19" s="646"/>
      <c r="M19" s="646"/>
      <c r="N19" s="646"/>
      <c r="O19" s="646"/>
      <c r="P19" s="646"/>
      <c r="Q19" s="647"/>
      <c r="R19" s="648">
        <v>12130</v>
      </c>
      <c r="S19" s="649"/>
      <c r="T19" s="649"/>
      <c r="U19" s="649"/>
      <c r="V19" s="649"/>
      <c r="W19" s="649"/>
      <c r="X19" s="649"/>
      <c r="Y19" s="650"/>
      <c r="Z19" s="651">
        <v>0.1</v>
      </c>
      <c r="AA19" s="651"/>
      <c r="AB19" s="651"/>
      <c r="AC19" s="651"/>
      <c r="AD19" s="652">
        <v>12130</v>
      </c>
      <c r="AE19" s="652"/>
      <c r="AF19" s="652"/>
      <c r="AG19" s="652"/>
      <c r="AH19" s="652"/>
      <c r="AI19" s="652"/>
      <c r="AJ19" s="652"/>
      <c r="AK19" s="652"/>
      <c r="AL19" s="653">
        <v>0.3</v>
      </c>
      <c r="AM19" s="654"/>
      <c r="AN19" s="654"/>
      <c r="AO19" s="655"/>
      <c r="AP19" s="645" t="s">
        <v>277</v>
      </c>
      <c r="AQ19" s="646"/>
      <c r="AR19" s="646"/>
      <c r="AS19" s="646"/>
      <c r="AT19" s="646"/>
      <c r="AU19" s="646"/>
      <c r="AV19" s="646"/>
      <c r="AW19" s="646"/>
      <c r="AX19" s="646"/>
      <c r="AY19" s="646"/>
      <c r="AZ19" s="646"/>
      <c r="BA19" s="646"/>
      <c r="BB19" s="646"/>
      <c r="BC19" s="646"/>
      <c r="BD19" s="646"/>
      <c r="BE19" s="646"/>
      <c r="BF19" s="647"/>
      <c r="BG19" s="648" t="s">
        <v>187</v>
      </c>
      <c r="BH19" s="649"/>
      <c r="BI19" s="649"/>
      <c r="BJ19" s="649"/>
      <c r="BK19" s="649"/>
      <c r="BL19" s="649"/>
      <c r="BM19" s="649"/>
      <c r="BN19" s="650"/>
      <c r="BO19" s="651" t="s">
        <v>131</v>
      </c>
      <c r="BP19" s="651"/>
      <c r="BQ19" s="651"/>
      <c r="BR19" s="651"/>
      <c r="BS19" s="657" t="s">
        <v>233</v>
      </c>
      <c r="BT19" s="649"/>
      <c r="BU19" s="649"/>
      <c r="BV19" s="649"/>
      <c r="BW19" s="649"/>
      <c r="BX19" s="649"/>
      <c r="BY19" s="649"/>
      <c r="BZ19" s="649"/>
      <c r="CA19" s="649"/>
      <c r="CB19" s="658"/>
      <c r="CD19" s="663" t="s">
        <v>278</v>
      </c>
      <c r="CE19" s="664"/>
      <c r="CF19" s="664"/>
      <c r="CG19" s="664"/>
      <c r="CH19" s="664"/>
      <c r="CI19" s="664"/>
      <c r="CJ19" s="664"/>
      <c r="CK19" s="664"/>
      <c r="CL19" s="664"/>
      <c r="CM19" s="664"/>
      <c r="CN19" s="664"/>
      <c r="CO19" s="664"/>
      <c r="CP19" s="664"/>
      <c r="CQ19" s="665"/>
      <c r="CR19" s="648" t="s">
        <v>233</v>
      </c>
      <c r="CS19" s="649"/>
      <c r="CT19" s="649"/>
      <c r="CU19" s="649"/>
      <c r="CV19" s="649"/>
      <c r="CW19" s="649"/>
      <c r="CX19" s="649"/>
      <c r="CY19" s="650"/>
      <c r="CZ19" s="651" t="s">
        <v>187</v>
      </c>
      <c r="DA19" s="651"/>
      <c r="DB19" s="651"/>
      <c r="DC19" s="651"/>
      <c r="DD19" s="657" t="s">
        <v>233</v>
      </c>
      <c r="DE19" s="649"/>
      <c r="DF19" s="649"/>
      <c r="DG19" s="649"/>
      <c r="DH19" s="649"/>
      <c r="DI19" s="649"/>
      <c r="DJ19" s="649"/>
      <c r="DK19" s="649"/>
      <c r="DL19" s="649"/>
      <c r="DM19" s="649"/>
      <c r="DN19" s="649"/>
      <c r="DO19" s="649"/>
      <c r="DP19" s="650"/>
      <c r="DQ19" s="657" t="s">
        <v>187</v>
      </c>
      <c r="DR19" s="649"/>
      <c r="DS19" s="649"/>
      <c r="DT19" s="649"/>
      <c r="DU19" s="649"/>
      <c r="DV19" s="649"/>
      <c r="DW19" s="649"/>
      <c r="DX19" s="649"/>
      <c r="DY19" s="649"/>
      <c r="DZ19" s="649"/>
      <c r="EA19" s="649"/>
      <c r="EB19" s="649"/>
      <c r="EC19" s="658"/>
    </row>
    <row r="20" spans="2:133" ht="11.25" customHeight="1">
      <c r="B20" s="645" t="s">
        <v>279</v>
      </c>
      <c r="C20" s="646"/>
      <c r="D20" s="646"/>
      <c r="E20" s="646"/>
      <c r="F20" s="646"/>
      <c r="G20" s="646"/>
      <c r="H20" s="646"/>
      <c r="I20" s="646"/>
      <c r="J20" s="646"/>
      <c r="K20" s="646"/>
      <c r="L20" s="646"/>
      <c r="M20" s="646"/>
      <c r="N20" s="646"/>
      <c r="O20" s="646"/>
      <c r="P20" s="646"/>
      <c r="Q20" s="647"/>
      <c r="R20" s="648">
        <v>1345</v>
      </c>
      <c r="S20" s="649"/>
      <c r="T20" s="649"/>
      <c r="U20" s="649"/>
      <c r="V20" s="649"/>
      <c r="W20" s="649"/>
      <c r="X20" s="649"/>
      <c r="Y20" s="650"/>
      <c r="Z20" s="651">
        <v>0</v>
      </c>
      <c r="AA20" s="651"/>
      <c r="AB20" s="651"/>
      <c r="AC20" s="651"/>
      <c r="AD20" s="652">
        <v>1345</v>
      </c>
      <c r="AE20" s="652"/>
      <c r="AF20" s="652"/>
      <c r="AG20" s="652"/>
      <c r="AH20" s="652"/>
      <c r="AI20" s="652"/>
      <c r="AJ20" s="652"/>
      <c r="AK20" s="652"/>
      <c r="AL20" s="653">
        <v>0</v>
      </c>
      <c r="AM20" s="654"/>
      <c r="AN20" s="654"/>
      <c r="AO20" s="655"/>
      <c r="AP20" s="645" t="s">
        <v>280</v>
      </c>
      <c r="AQ20" s="646"/>
      <c r="AR20" s="646"/>
      <c r="AS20" s="646"/>
      <c r="AT20" s="646"/>
      <c r="AU20" s="646"/>
      <c r="AV20" s="646"/>
      <c r="AW20" s="646"/>
      <c r="AX20" s="646"/>
      <c r="AY20" s="646"/>
      <c r="AZ20" s="646"/>
      <c r="BA20" s="646"/>
      <c r="BB20" s="646"/>
      <c r="BC20" s="646"/>
      <c r="BD20" s="646"/>
      <c r="BE20" s="646"/>
      <c r="BF20" s="647"/>
      <c r="BG20" s="648" t="s">
        <v>233</v>
      </c>
      <c r="BH20" s="649"/>
      <c r="BI20" s="649"/>
      <c r="BJ20" s="649"/>
      <c r="BK20" s="649"/>
      <c r="BL20" s="649"/>
      <c r="BM20" s="649"/>
      <c r="BN20" s="650"/>
      <c r="BO20" s="651" t="s">
        <v>233</v>
      </c>
      <c r="BP20" s="651"/>
      <c r="BQ20" s="651"/>
      <c r="BR20" s="651"/>
      <c r="BS20" s="657" t="s">
        <v>187</v>
      </c>
      <c r="BT20" s="649"/>
      <c r="BU20" s="649"/>
      <c r="BV20" s="649"/>
      <c r="BW20" s="649"/>
      <c r="BX20" s="649"/>
      <c r="BY20" s="649"/>
      <c r="BZ20" s="649"/>
      <c r="CA20" s="649"/>
      <c r="CB20" s="658"/>
      <c r="CD20" s="663" t="s">
        <v>281</v>
      </c>
      <c r="CE20" s="664"/>
      <c r="CF20" s="664"/>
      <c r="CG20" s="664"/>
      <c r="CH20" s="664"/>
      <c r="CI20" s="664"/>
      <c r="CJ20" s="664"/>
      <c r="CK20" s="664"/>
      <c r="CL20" s="664"/>
      <c r="CM20" s="664"/>
      <c r="CN20" s="664"/>
      <c r="CO20" s="664"/>
      <c r="CP20" s="664"/>
      <c r="CQ20" s="665"/>
      <c r="CR20" s="648">
        <v>20528346</v>
      </c>
      <c r="CS20" s="649"/>
      <c r="CT20" s="649"/>
      <c r="CU20" s="649"/>
      <c r="CV20" s="649"/>
      <c r="CW20" s="649"/>
      <c r="CX20" s="649"/>
      <c r="CY20" s="650"/>
      <c r="CZ20" s="651">
        <v>100</v>
      </c>
      <c r="DA20" s="651"/>
      <c r="DB20" s="651"/>
      <c r="DC20" s="651"/>
      <c r="DD20" s="657">
        <v>2110620</v>
      </c>
      <c r="DE20" s="649"/>
      <c r="DF20" s="649"/>
      <c r="DG20" s="649"/>
      <c r="DH20" s="649"/>
      <c r="DI20" s="649"/>
      <c r="DJ20" s="649"/>
      <c r="DK20" s="649"/>
      <c r="DL20" s="649"/>
      <c r="DM20" s="649"/>
      <c r="DN20" s="649"/>
      <c r="DO20" s="649"/>
      <c r="DP20" s="650"/>
      <c r="DQ20" s="657">
        <v>13074782</v>
      </c>
      <c r="DR20" s="649"/>
      <c r="DS20" s="649"/>
      <c r="DT20" s="649"/>
      <c r="DU20" s="649"/>
      <c r="DV20" s="649"/>
      <c r="DW20" s="649"/>
      <c r="DX20" s="649"/>
      <c r="DY20" s="649"/>
      <c r="DZ20" s="649"/>
      <c r="EA20" s="649"/>
      <c r="EB20" s="649"/>
      <c r="EC20" s="658"/>
    </row>
    <row r="21" spans="2:133" ht="11.25" customHeight="1">
      <c r="B21" s="645" t="s">
        <v>282</v>
      </c>
      <c r="C21" s="646"/>
      <c r="D21" s="646"/>
      <c r="E21" s="646"/>
      <c r="F21" s="646"/>
      <c r="G21" s="646"/>
      <c r="H21" s="646"/>
      <c r="I21" s="646"/>
      <c r="J21" s="646"/>
      <c r="K21" s="646"/>
      <c r="L21" s="646"/>
      <c r="M21" s="646"/>
      <c r="N21" s="646"/>
      <c r="O21" s="646"/>
      <c r="P21" s="646"/>
      <c r="Q21" s="647"/>
      <c r="R21" s="648">
        <v>1683</v>
      </c>
      <c r="S21" s="649"/>
      <c r="T21" s="649"/>
      <c r="U21" s="649"/>
      <c r="V21" s="649"/>
      <c r="W21" s="649"/>
      <c r="X21" s="649"/>
      <c r="Y21" s="650"/>
      <c r="Z21" s="651">
        <v>0</v>
      </c>
      <c r="AA21" s="651"/>
      <c r="AB21" s="651"/>
      <c r="AC21" s="651"/>
      <c r="AD21" s="652">
        <v>1683</v>
      </c>
      <c r="AE21" s="652"/>
      <c r="AF21" s="652"/>
      <c r="AG21" s="652"/>
      <c r="AH21" s="652"/>
      <c r="AI21" s="652"/>
      <c r="AJ21" s="652"/>
      <c r="AK21" s="652"/>
      <c r="AL21" s="653">
        <v>0</v>
      </c>
      <c r="AM21" s="654"/>
      <c r="AN21" s="654"/>
      <c r="AO21" s="655"/>
      <c r="AP21" s="667" t="s">
        <v>283</v>
      </c>
      <c r="AQ21" s="668"/>
      <c r="AR21" s="668"/>
      <c r="AS21" s="668"/>
      <c r="AT21" s="668"/>
      <c r="AU21" s="668"/>
      <c r="AV21" s="668"/>
      <c r="AW21" s="668"/>
      <c r="AX21" s="668"/>
      <c r="AY21" s="668"/>
      <c r="AZ21" s="668"/>
      <c r="BA21" s="668"/>
      <c r="BB21" s="668"/>
      <c r="BC21" s="668"/>
      <c r="BD21" s="668"/>
      <c r="BE21" s="668"/>
      <c r="BF21" s="669"/>
      <c r="BG21" s="648" t="s">
        <v>131</v>
      </c>
      <c r="BH21" s="649"/>
      <c r="BI21" s="649"/>
      <c r="BJ21" s="649"/>
      <c r="BK21" s="649"/>
      <c r="BL21" s="649"/>
      <c r="BM21" s="649"/>
      <c r="BN21" s="650"/>
      <c r="BO21" s="651" t="s">
        <v>233</v>
      </c>
      <c r="BP21" s="651"/>
      <c r="BQ21" s="651"/>
      <c r="BR21" s="651"/>
      <c r="BS21" s="657" t="s">
        <v>233</v>
      </c>
      <c r="BT21" s="649"/>
      <c r="BU21" s="649"/>
      <c r="BV21" s="649"/>
      <c r="BW21" s="649"/>
      <c r="BX21" s="649"/>
      <c r="BY21" s="649"/>
      <c r="BZ21" s="649"/>
      <c r="CA21" s="649"/>
      <c r="CB21" s="658"/>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c r="B22" s="645" t="s">
        <v>284</v>
      </c>
      <c r="C22" s="646"/>
      <c r="D22" s="646"/>
      <c r="E22" s="646"/>
      <c r="F22" s="646"/>
      <c r="G22" s="646"/>
      <c r="H22" s="646"/>
      <c r="I22" s="646"/>
      <c r="J22" s="646"/>
      <c r="K22" s="646"/>
      <c r="L22" s="646"/>
      <c r="M22" s="646"/>
      <c r="N22" s="646"/>
      <c r="O22" s="646"/>
      <c r="P22" s="646"/>
      <c r="Q22" s="647"/>
      <c r="R22" s="648">
        <v>3738412</v>
      </c>
      <c r="S22" s="649"/>
      <c r="T22" s="649"/>
      <c r="U22" s="649"/>
      <c r="V22" s="649"/>
      <c r="W22" s="649"/>
      <c r="X22" s="649"/>
      <c r="Y22" s="650"/>
      <c r="Z22" s="651">
        <v>17.399999999999999</v>
      </c>
      <c r="AA22" s="651"/>
      <c r="AB22" s="651"/>
      <c r="AC22" s="651"/>
      <c r="AD22" s="652">
        <v>2934679</v>
      </c>
      <c r="AE22" s="652"/>
      <c r="AF22" s="652"/>
      <c r="AG22" s="652"/>
      <c r="AH22" s="652"/>
      <c r="AI22" s="652"/>
      <c r="AJ22" s="652"/>
      <c r="AK22" s="652"/>
      <c r="AL22" s="653">
        <v>62.2</v>
      </c>
      <c r="AM22" s="654"/>
      <c r="AN22" s="654"/>
      <c r="AO22" s="655"/>
      <c r="AP22" s="667" t="s">
        <v>285</v>
      </c>
      <c r="AQ22" s="668"/>
      <c r="AR22" s="668"/>
      <c r="AS22" s="668"/>
      <c r="AT22" s="668"/>
      <c r="AU22" s="668"/>
      <c r="AV22" s="668"/>
      <c r="AW22" s="668"/>
      <c r="AX22" s="668"/>
      <c r="AY22" s="668"/>
      <c r="AZ22" s="668"/>
      <c r="BA22" s="668"/>
      <c r="BB22" s="668"/>
      <c r="BC22" s="668"/>
      <c r="BD22" s="668"/>
      <c r="BE22" s="668"/>
      <c r="BF22" s="669"/>
      <c r="BG22" s="648" t="s">
        <v>233</v>
      </c>
      <c r="BH22" s="649"/>
      <c r="BI22" s="649"/>
      <c r="BJ22" s="649"/>
      <c r="BK22" s="649"/>
      <c r="BL22" s="649"/>
      <c r="BM22" s="649"/>
      <c r="BN22" s="650"/>
      <c r="BO22" s="651" t="s">
        <v>233</v>
      </c>
      <c r="BP22" s="651"/>
      <c r="BQ22" s="651"/>
      <c r="BR22" s="651"/>
      <c r="BS22" s="657" t="s">
        <v>233</v>
      </c>
      <c r="BT22" s="649"/>
      <c r="BU22" s="649"/>
      <c r="BV22" s="649"/>
      <c r="BW22" s="649"/>
      <c r="BX22" s="649"/>
      <c r="BY22" s="649"/>
      <c r="BZ22" s="649"/>
      <c r="CA22" s="649"/>
      <c r="CB22" s="658"/>
      <c r="CD22" s="630" t="s">
        <v>286</v>
      </c>
      <c r="CE22" s="631"/>
      <c r="CF22" s="631"/>
      <c r="CG22" s="631"/>
      <c r="CH22" s="631"/>
      <c r="CI22" s="631"/>
      <c r="CJ22" s="631"/>
      <c r="CK22" s="631"/>
      <c r="CL22" s="631"/>
      <c r="CM22" s="631"/>
      <c r="CN22" s="631"/>
      <c r="CO22" s="631"/>
      <c r="CP22" s="631"/>
      <c r="CQ22" s="631"/>
      <c r="CR22" s="631"/>
      <c r="CS22" s="631"/>
      <c r="CT22" s="631"/>
      <c r="CU22" s="631"/>
      <c r="CV22" s="631"/>
      <c r="CW22" s="631"/>
      <c r="CX22" s="631"/>
      <c r="CY22" s="631"/>
      <c r="CZ22" s="631"/>
      <c r="DA22" s="631"/>
      <c r="DB22" s="631"/>
      <c r="DC22" s="631"/>
      <c r="DD22" s="631"/>
      <c r="DE22" s="631"/>
      <c r="DF22" s="631"/>
      <c r="DG22" s="631"/>
      <c r="DH22" s="631"/>
      <c r="DI22" s="631"/>
      <c r="DJ22" s="631"/>
      <c r="DK22" s="631"/>
      <c r="DL22" s="631"/>
      <c r="DM22" s="631"/>
      <c r="DN22" s="631"/>
      <c r="DO22" s="631"/>
      <c r="DP22" s="631"/>
      <c r="DQ22" s="631"/>
      <c r="DR22" s="631"/>
      <c r="DS22" s="631"/>
      <c r="DT22" s="631"/>
      <c r="DU22" s="631"/>
      <c r="DV22" s="631"/>
      <c r="DW22" s="631"/>
      <c r="DX22" s="631"/>
      <c r="DY22" s="631"/>
      <c r="DZ22" s="631"/>
      <c r="EA22" s="631"/>
      <c r="EB22" s="631"/>
      <c r="EC22" s="632"/>
    </row>
    <row r="23" spans="2:133" ht="11.25" customHeight="1">
      <c r="B23" s="645" t="s">
        <v>287</v>
      </c>
      <c r="C23" s="646"/>
      <c r="D23" s="646"/>
      <c r="E23" s="646"/>
      <c r="F23" s="646"/>
      <c r="G23" s="646"/>
      <c r="H23" s="646"/>
      <c r="I23" s="646"/>
      <c r="J23" s="646"/>
      <c r="K23" s="646"/>
      <c r="L23" s="646"/>
      <c r="M23" s="646"/>
      <c r="N23" s="646"/>
      <c r="O23" s="646"/>
      <c r="P23" s="646"/>
      <c r="Q23" s="647"/>
      <c r="R23" s="648">
        <v>2934679</v>
      </c>
      <c r="S23" s="649"/>
      <c r="T23" s="649"/>
      <c r="U23" s="649"/>
      <c r="V23" s="649"/>
      <c r="W23" s="649"/>
      <c r="X23" s="649"/>
      <c r="Y23" s="650"/>
      <c r="Z23" s="651">
        <v>13.7</v>
      </c>
      <c r="AA23" s="651"/>
      <c r="AB23" s="651"/>
      <c r="AC23" s="651"/>
      <c r="AD23" s="652">
        <v>2934679</v>
      </c>
      <c r="AE23" s="652"/>
      <c r="AF23" s="652"/>
      <c r="AG23" s="652"/>
      <c r="AH23" s="652"/>
      <c r="AI23" s="652"/>
      <c r="AJ23" s="652"/>
      <c r="AK23" s="652"/>
      <c r="AL23" s="653">
        <v>62.2</v>
      </c>
      <c r="AM23" s="654"/>
      <c r="AN23" s="654"/>
      <c r="AO23" s="655"/>
      <c r="AP23" s="667" t="s">
        <v>288</v>
      </c>
      <c r="AQ23" s="668"/>
      <c r="AR23" s="668"/>
      <c r="AS23" s="668"/>
      <c r="AT23" s="668"/>
      <c r="AU23" s="668"/>
      <c r="AV23" s="668"/>
      <c r="AW23" s="668"/>
      <c r="AX23" s="668"/>
      <c r="AY23" s="668"/>
      <c r="AZ23" s="668"/>
      <c r="BA23" s="668"/>
      <c r="BB23" s="668"/>
      <c r="BC23" s="668"/>
      <c r="BD23" s="668"/>
      <c r="BE23" s="668"/>
      <c r="BF23" s="669"/>
      <c r="BG23" s="648" t="s">
        <v>233</v>
      </c>
      <c r="BH23" s="649"/>
      <c r="BI23" s="649"/>
      <c r="BJ23" s="649"/>
      <c r="BK23" s="649"/>
      <c r="BL23" s="649"/>
      <c r="BM23" s="649"/>
      <c r="BN23" s="650"/>
      <c r="BO23" s="651" t="s">
        <v>131</v>
      </c>
      <c r="BP23" s="651"/>
      <c r="BQ23" s="651"/>
      <c r="BR23" s="651"/>
      <c r="BS23" s="657" t="s">
        <v>131</v>
      </c>
      <c r="BT23" s="649"/>
      <c r="BU23" s="649"/>
      <c r="BV23" s="649"/>
      <c r="BW23" s="649"/>
      <c r="BX23" s="649"/>
      <c r="BY23" s="649"/>
      <c r="BZ23" s="649"/>
      <c r="CA23" s="649"/>
      <c r="CB23" s="658"/>
      <c r="CD23" s="630" t="s">
        <v>227</v>
      </c>
      <c r="CE23" s="631"/>
      <c r="CF23" s="631"/>
      <c r="CG23" s="631"/>
      <c r="CH23" s="631"/>
      <c r="CI23" s="631"/>
      <c r="CJ23" s="631"/>
      <c r="CK23" s="631"/>
      <c r="CL23" s="631"/>
      <c r="CM23" s="631"/>
      <c r="CN23" s="631"/>
      <c r="CO23" s="631"/>
      <c r="CP23" s="631"/>
      <c r="CQ23" s="632"/>
      <c r="CR23" s="630" t="s">
        <v>289</v>
      </c>
      <c r="CS23" s="631"/>
      <c r="CT23" s="631"/>
      <c r="CU23" s="631"/>
      <c r="CV23" s="631"/>
      <c r="CW23" s="631"/>
      <c r="CX23" s="631"/>
      <c r="CY23" s="632"/>
      <c r="CZ23" s="630" t="s">
        <v>290</v>
      </c>
      <c r="DA23" s="631"/>
      <c r="DB23" s="631"/>
      <c r="DC23" s="632"/>
      <c r="DD23" s="630" t="s">
        <v>291</v>
      </c>
      <c r="DE23" s="631"/>
      <c r="DF23" s="631"/>
      <c r="DG23" s="631"/>
      <c r="DH23" s="631"/>
      <c r="DI23" s="631"/>
      <c r="DJ23" s="631"/>
      <c r="DK23" s="632"/>
      <c r="DL23" s="679" t="s">
        <v>292</v>
      </c>
      <c r="DM23" s="680"/>
      <c r="DN23" s="680"/>
      <c r="DO23" s="680"/>
      <c r="DP23" s="680"/>
      <c r="DQ23" s="680"/>
      <c r="DR23" s="680"/>
      <c r="DS23" s="680"/>
      <c r="DT23" s="680"/>
      <c r="DU23" s="680"/>
      <c r="DV23" s="681"/>
      <c r="DW23" s="630" t="s">
        <v>293</v>
      </c>
      <c r="DX23" s="631"/>
      <c r="DY23" s="631"/>
      <c r="DZ23" s="631"/>
      <c r="EA23" s="631"/>
      <c r="EB23" s="631"/>
      <c r="EC23" s="632"/>
    </row>
    <row r="24" spans="2:133" ht="11.25" customHeight="1">
      <c r="B24" s="645" t="s">
        <v>294</v>
      </c>
      <c r="C24" s="646"/>
      <c r="D24" s="646"/>
      <c r="E24" s="646"/>
      <c r="F24" s="646"/>
      <c r="G24" s="646"/>
      <c r="H24" s="646"/>
      <c r="I24" s="646"/>
      <c r="J24" s="646"/>
      <c r="K24" s="646"/>
      <c r="L24" s="646"/>
      <c r="M24" s="646"/>
      <c r="N24" s="646"/>
      <c r="O24" s="646"/>
      <c r="P24" s="646"/>
      <c r="Q24" s="647"/>
      <c r="R24" s="648">
        <v>179559</v>
      </c>
      <c r="S24" s="649"/>
      <c r="T24" s="649"/>
      <c r="U24" s="649"/>
      <c r="V24" s="649"/>
      <c r="W24" s="649"/>
      <c r="X24" s="649"/>
      <c r="Y24" s="650"/>
      <c r="Z24" s="651">
        <v>0.8</v>
      </c>
      <c r="AA24" s="651"/>
      <c r="AB24" s="651"/>
      <c r="AC24" s="651"/>
      <c r="AD24" s="652" t="s">
        <v>187</v>
      </c>
      <c r="AE24" s="652"/>
      <c r="AF24" s="652"/>
      <c r="AG24" s="652"/>
      <c r="AH24" s="652"/>
      <c r="AI24" s="652"/>
      <c r="AJ24" s="652"/>
      <c r="AK24" s="652"/>
      <c r="AL24" s="653" t="s">
        <v>233</v>
      </c>
      <c r="AM24" s="654"/>
      <c r="AN24" s="654"/>
      <c r="AO24" s="655"/>
      <c r="AP24" s="667" t="s">
        <v>295</v>
      </c>
      <c r="AQ24" s="668"/>
      <c r="AR24" s="668"/>
      <c r="AS24" s="668"/>
      <c r="AT24" s="668"/>
      <c r="AU24" s="668"/>
      <c r="AV24" s="668"/>
      <c r="AW24" s="668"/>
      <c r="AX24" s="668"/>
      <c r="AY24" s="668"/>
      <c r="AZ24" s="668"/>
      <c r="BA24" s="668"/>
      <c r="BB24" s="668"/>
      <c r="BC24" s="668"/>
      <c r="BD24" s="668"/>
      <c r="BE24" s="668"/>
      <c r="BF24" s="669"/>
      <c r="BG24" s="648" t="s">
        <v>233</v>
      </c>
      <c r="BH24" s="649"/>
      <c r="BI24" s="649"/>
      <c r="BJ24" s="649"/>
      <c r="BK24" s="649"/>
      <c r="BL24" s="649"/>
      <c r="BM24" s="649"/>
      <c r="BN24" s="650"/>
      <c r="BO24" s="651" t="s">
        <v>131</v>
      </c>
      <c r="BP24" s="651"/>
      <c r="BQ24" s="651"/>
      <c r="BR24" s="651"/>
      <c r="BS24" s="657" t="s">
        <v>187</v>
      </c>
      <c r="BT24" s="649"/>
      <c r="BU24" s="649"/>
      <c r="BV24" s="649"/>
      <c r="BW24" s="649"/>
      <c r="BX24" s="649"/>
      <c r="BY24" s="649"/>
      <c r="BZ24" s="649"/>
      <c r="CA24" s="649"/>
      <c r="CB24" s="658"/>
      <c r="CD24" s="659" t="s">
        <v>296</v>
      </c>
      <c r="CE24" s="660"/>
      <c r="CF24" s="660"/>
      <c r="CG24" s="660"/>
      <c r="CH24" s="660"/>
      <c r="CI24" s="660"/>
      <c r="CJ24" s="660"/>
      <c r="CK24" s="660"/>
      <c r="CL24" s="660"/>
      <c r="CM24" s="660"/>
      <c r="CN24" s="660"/>
      <c r="CO24" s="660"/>
      <c r="CP24" s="660"/>
      <c r="CQ24" s="661"/>
      <c r="CR24" s="637">
        <v>3468708</v>
      </c>
      <c r="CS24" s="638"/>
      <c r="CT24" s="638"/>
      <c r="CU24" s="638"/>
      <c r="CV24" s="638"/>
      <c r="CW24" s="638"/>
      <c r="CX24" s="638"/>
      <c r="CY24" s="639"/>
      <c r="CZ24" s="642">
        <v>16.899999999999999</v>
      </c>
      <c r="DA24" s="643"/>
      <c r="DB24" s="643"/>
      <c r="DC24" s="662"/>
      <c r="DD24" s="687">
        <v>2427752</v>
      </c>
      <c r="DE24" s="638"/>
      <c r="DF24" s="638"/>
      <c r="DG24" s="638"/>
      <c r="DH24" s="638"/>
      <c r="DI24" s="638"/>
      <c r="DJ24" s="638"/>
      <c r="DK24" s="639"/>
      <c r="DL24" s="687">
        <v>2310018</v>
      </c>
      <c r="DM24" s="638"/>
      <c r="DN24" s="638"/>
      <c r="DO24" s="638"/>
      <c r="DP24" s="638"/>
      <c r="DQ24" s="638"/>
      <c r="DR24" s="638"/>
      <c r="DS24" s="638"/>
      <c r="DT24" s="638"/>
      <c r="DU24" s="638"/>
      <c r="DV24" s="639"/>
      <c r="DW24" s="642">
        <v>47.4</v>
      </c>
      <c r="DX24" s="643"/>
      <c r="DY24" s="643"/>
      <c r="DZ24" s="643"/>
      <c r="EA24" s="643"/>
      <c r="EB24" s="643"/>
      <c r="EC24" s="644"/>
    </row>
    <row r="25" spans="2:133" ht="11.25" customHeight="1">
      <c r="B25" s="645" t="s">
        <v>297</v>
      </c>
      <c r="C25" s="646"/>
      <c r="D25" s="646"/>
      <c r="E25" s="646"/>
      <c r="F25" s="646"/>
      <c r="G25" s="646"/>
      <c r="H25" s="646"/>
      <c r="I25" s="646"/>
      <c r="J25" s="646"/>
      <c r="K25" s="646"/>
      <c r="L25" s="646"/>
      <c r="M25" s="646"/>
      <c r="N25" s="646"/>
      <c r="O25" s="646"/>
      <c r="P25" s="646"/>
      <c r="Q25" s="647"/>
      <c r="R25" s="648">
        <v>624174</v>
      </c>
      <c r="S25" s="649"/>
      <c r="T25" s="649"/>
      <c r="U25" s="649"/>
      <c r="V25" s="649"/>
      <c r="W25" s="649"/>
      <c r="X25" s="649"/>
      <c r="Y25" s="650"/>
      <c r="Z25" s="651">
        <v>2.9</v>
      </c>
      <c r="AA25" s="651"/>
      <c r="AB25" s="651"/>
      <c r="AC25" s="651"/>
      <c r="AD25" s="652" t="s">
        <v>233</v>
      </c>
      <c r="AE25" s="652"/>
      <c r="AF25" s="652"/>
      <c r="AG25" s="652"/>
      <c r="AH25" s="652"/>
      <c r="AI25" s="652"/>
      <c r="AJ25" s="652"/>
      <c r="AK25" s="652"/>
      <c r="AL25" s="653" t="s">
        <v>233</v>
      </c>
      <c r="AM25" s="654"/>
      <c r="AN25" s="654"/>
      <c r="AO25" s="655"/>
      <c r="AP25" s="667" t="s">
        <v>298</v>
      </c>
      <c r="AQ25" s="668"/>
      <c r="AR25" s="668"/>
      <c r="AS25" s="668"/>
      <c r="AT25" s="668"/>
      <c r="AU25" s="668"/>
      <c r="AV25" s="668"/>
      <c r="AW25" s="668"/>
      <c r="AX25" s="668"/>
      <c r="AY25" s="668"/>
      <c r="AZ25" s="668"/>
      <c r="BA25" s="668"/>
      <c r="BB25" s="668"/>
      <c r="BC25" s="668"/>
      <c r="BD25" s="668"/>
      <c r="BE25" s="668"/>
      <c r="BF25" s="669"/>
      <c r="BG25" s="648" t="s">
        <v>233</v>
      </c>
      <c r="BH25" s="649"/>
      <c r="BI25" s="649"/>
      <c r="BJ25" s="649"/>
      <c r="BK25" s="649"/>
      <c r="BL25" s="649"/>
      <c r="BM25" s="649"/>
      <c r="BN25" s="650"/>
      <c r="BO25" s="651" t="s">
        <v>187</v>
      </c>
      <c r="BP25" s="651"/>
      <c r="BQ25" s="651"/>
      <c r="BR25" s="651"/>
      <c r="BS25" s="657" t="s">
        <v>233</v>
      </c>
      <c r="BT25" s="649"/>
      <c r="BU25" s="649"/>
      <c r="BV25" s="649"/>
      <c r="BW25" s="649"/>
      <c r="BX25" s="649"/>
      <c r="BY25" s="649"/>
      <c r="BZ25" s="649"/>
      <c r="CA25" s="649"/>
      <c r="CB25" s="658"/>
      <c r="CD25" s="663" t="s">
        <v>299</v>
      </c>
      <c r="CE25" s="664"/>
      <c r="CF25" s="664"/>
      <c r="CG25" s="664"/>
      <c r="CH25" s="664"/>
      <c r="CI25" s="664"/>
      <c r="CJ25" s="664"/>
      <c r="CK25" s="664"/>
      <c r="CL25" s="664"/>
      <c r="CM25" s="664"/>
      <c r="CN25" s="664"/>
      <c r="CO25" s="664"/>
      <c r="CP25" s="664"/>
      <c r="CQ25" s="665"/>
      <c r="CR25" s="648">
        <v>1570089</v>
      </c>
      <c r="CS25" s="684"/>
      <c r="CT25" s="684"/>
      <c r="CU25" s="684"/>
      <c r="CV25" s="684"/>
      <c r="CW25" s="684"/>
      <c r="CX25" s="684"/>
      <c r="CY25" s="685"/>
      <c r="CZ25" s="653">
        <v>7.6</v>
      </c>
      <c r="DA25" s="682"/>
      <c r="DB25" s="682"/>
      <c r="DC25" s="686"/>
      <c r="DD25" s="657">
        <v>1437907</v>
      </c>
      <c r="DE25" s="684"/>
      <c r="DF25" s="684"/>
      <c r="DG25" s="684"/>
      <c r="DH25" s="684"/>
      <c r="DI25" s="684"/>
      <c r="DJ25" s="684"/>
      <c r="DK25" s="685"/>
      <c r="DL25" s="657">
        <v>1350545</v>
      </c>
      <c r="DM25" s="684"/>
      <c r="DN25" s="684"/>
      <c r="DO25" s="684"/>
      <c r="DP25" s="684"/>
      <c r="DQ25" s="684"/>
      <c r="DR25" s="684"/>
      <c r="DS25" s="684"/>
      <c r="DT25" s="684"/>
      <c r="DU25" s="684"/>
      <c r="DV25" s="685"/>
      <c r="DW25" s="653">
        <v>27.7</v>
      </c>
      <c r="DX25" s="682"/>
      <c r="DY25" s="682"/>
      <c r="DZ25" s="682"/>
      <c r="EA25" s="682"/>
      <c r="EB25" s="682"/>
      <c r="EC25" s="683"/>
    </row>
    <row r="26" spans="2:133" ht="11.25" customHeight="1">
      <c r="B26" s="645" t="s">
        <v>300</v>
      </c>
      <c r="C26" s="646"/>
      <c r="D26" s="646"/>
      <c r="E26" s="646"/>
      <c r="F26" s="646"/>
      <c r="G26" s="646"/>
      <c r="H26" s="646"/>
      <c r="I26" s="646"/>
      <c r="J26" s="646"/>
      <c r="K26" s="646"/>
      <c r="L26" s="646"/>
      <c r="M26" s="646"/>
      <c r="N26" s="646"/>
      <c r="O26" s="646"/>
      <c r="P26" s="646"/>
      <c r="Q26" s="647"/>
      <c r="R26" s="648">
        <v>5452810</v>
      </c>
      <c r="S26" s="649"/>
      <c r="T26" s="649"/>
      <c r="U26" s="649"/>
      <c r="V26" s="649"/>
      <c r="W26" s="649"/>
      <c r="X26" s="649"/>
      <c r="Y26" s="650"/>
      <c r="Z26" s="651">
        <v>25.4</v>
      </c>
      <c r="AA26" s="651"/>
      <c r="AB26" s="651"/>
      <c r="AC26" s="651"/>
      <c r="AD26" s="652">
        <v>4649077</v>
      </c>
      <c r="AE26" s="652"/>
      <c r="AF26" s="652"/>
      <c r="AG26" s="652"/>
      <c r="AH26" s="652"/>
      <c r="AI26" s="652"/>
      <c r="AJ26" s="652"/>
      <c r="AK26" s="652"/>
      <c r="AL26" s="653">
        <v>98.5</v>
      </c>
      <c r="AM26" s="654"/>
      <c r="AN26" s="654"/>
      <c r="AO26" s="655"/>
      <c r="AP26" s="667" t="s">
        <v>301</v>
      </c>
      <c r="AQ26" s="697"/>
      <c r="AR26" s="697"/>
      <c r="AS26" s="697"/>
      <c r="AT26" s="697"/>
      <c r="AU26" s="697"/>
      <c r="AV26" s="697"/>
      <c r="AW26" s="697"/>
      <c r="AX26" s="697"/>
      <c r="AY26" s="697"/>
      <c r="AZ26" s="697"/>
      <c r="BA26" s="697"/>
      <c r="BB26" s="697"/>
      <c r="BC26" s="697"/>
      <c r="BD26" s="697"/>
      <c r="BE26" s="697"/>
      <c r="BF26" s="669"/>
      <c r="BG26" s="648" t="s">
        <v>131</v>
      </c>
      <c r="BH26" s="649"/>
      <c r="BI26" s="649"/>
      <c r="BJ26" s="649"/>
      <c r="BK26" s="649"/>
      <c r="BL26" s="649"/>
      <c r="BM26" s="649"/>
      <c r="BN26" s="650"/>
      <c r="BO26" s="651" t="s">
        <v>187</v>
      </c>
      <c r="BP26" s="651"/>
      <c r="BQ26" s="651"/>
      <c r="BR26" s="651"/>
      <c r="BS26" s="657" t="s">
        <v>233</v>
      </c>
      <c r="BT26" s="649"/>
      <c r="BU26" s="649"/>
      <c r="BV26" s="649"/>
      <c r="BW26" s="649"/>
      <c r="BX26" s="649"/>
      <c r="BY26" s="649"/>
      <c r="BZ26" s="649"/>
      <c r="CA26" s="649"/>
      <c r="CB26" s="658"/>
      <c r="CD26" s="663" t="s">
        <v>302</v>
      </c>
      <c r="CE26" s="664"/>
      <c r="CF26" s="664"/>
      <c r="CG26" s="664"/>
      <c r="CH26" s="664"/>
      <c r="CI26" s="664"/>
      <c r="CJ26" s="664"/>
      <c r="CK26" s="664"/>
      <c r="CL26" s="664"/>
      <c r="CM26" s="664"/>
      <c r="CN26" s="664"/>
      <c r="CO26" s="664"/>
      <c r="CP26" s="664"/>
      <c r="CQ26" s="665"/>
      <c r="CR26" s="648">
        <v>945618</v>
      </c>
      <c r="CS26" s="649"/>
      <c r="CT26" s="649"/>
      <c r="CU26" s="649"/>
      <c r="CV26" s="649"/>
      <c r="CW26" s="649"/>
      <c r="CX26" s="649"/>
      <c r="CY26" s="650"/>
      <c r="CZ26" s="653">
        <v>4.5999999999999996</v>
      </c>
      <c r="DA26" s="682"/>
      <c r="DB26" s="682"/>
      <c r="DC26" s="686"/>
      <c r="DD26" s="657">
        <v>874671</v>
      </c>
      <c r="DE26" s="649"/>
      <c r="DF26" s="649"/>
      <c r="DG26" s="649"/>
      <c r="DH26" s="649"/>
      <c r="DI26" s="649"/>
      <c r="DJ26" s="649"/>
      <c r="DK26" s="650"/>
      <c r="DL26" s="657" t="s">
        <v>233</v>
      </c>
      <c r="DM26" s="649"/>
      <c r="DN26" s="649"/>
      <c r="DO26" s="649"/>
      <c r="DP26" s="649"/>
      <c r="DQ26" s="649"/>
      <c r="DR26" s="649"/>
      <c r="DS26" s="649"/>
      <c r="DT26" s="649"/>
      <c r="DU26" s="649"/>
      <c r="DV26" s="650"/>
      <c r="DW26" s="653" t="s">
        <v>187</v>
      </c>
      <c r="DX26" s="682"/>
      <c r="DY26" s="682"/>
      <c r="DZ26" s="682"/>
      <c r="EA26" s="682"/>
      <c r="EB26" s="682"/>
      <c r="EC26" s="683"/>
    </row>
    <row r="27" spans="2:133" ht="11.25" customHeight="1">
      <c r="B27" s="645" t="s">
        <v>303</v>
      </c>
      <c r="C27" s="646"/>
      <c r="D27" s="646"/>
      <c r="E27" s="646"/>
      <c r="F27" s="646"/>
      <c r="G27" s="646"/>
      <c r="H27" s="646"/>
      <c r="I27" s="646"/>
      <c r="J27" s="646"/>
      <c r="K27" s="646"/>
      <c r="L27" s="646"/>
      <c r="M27" s="646"/>
      <c r="N27" s="646"/>
      <c r="O27" s="646"/>
      <c r="P27" s="646"/>
      <c r="Q27" s="647"/>
      <c r="R27" s="648">
        <v>661</v>
      </c>
      <c r="S27" s="649"/>
      <c r="T27" s="649"/>
      <c r="U27" s="649"/>
      <c r="V27" s="649"/>
      <c r="W27" s="649"/>
      <c r="X27" s="649"/>
      <c r="Y27" s="650"/>
      <c r="Z27" s="651">
        <v>0</v>
      </c>
      <c r="AA27" s="651"/>
      <c r="AB27" s="651"/>
      <c r="AC27" s="651"/>
      <c r="AD27" s="652">
        <v>661</v>
      </c>
      <c r="AE27" s="652"/>
      <c r="AF27" s="652"/>
      <c r="AG27" s="652"/>
      <c r="AH27" s="652"/>
      <c r="AI27" s="652"/>
      <c r="AJ27" s="652"/>
      <c r="AK27" s="652"/>
      <c r="AL27" s="653">
        <v>0</v>
      </c>
      <c r="AM27" s="654"/>
      <c r="AN27" s="654"/>
      <c r="AO27" s="655"/>
      <c r="AP27" s="645" t="s">
        <v>304</v>
      </c>
      <c r="AQ27" s="646"/>
      <c r="AR27" s="646"/>
      <c r="AS27" s="646"/>
      <c r="AT27" s="646"/>
      <c r="AU27" s="646"/>
      <c r="AV27" s="646"/>
      <c r="AW27" s="646"/>
      <c r="AX27" s="646"/>
      <c r="AY27" s="646"/>
      <c r="AZ27" s="646"/>
      <c r="BA27" s="646"/>
      <c r="BB27" s="646"/>
      <c r="BC27" s="646"/>
      <c r="BD27" s="646"/>
      <c r="BE27" s="646"/>
      <c r="BF27" s="647"/>
      <c r="BG27" s="648">
        <v>1257181</v>
      </c>
      <c r="BH27" s="649"/>
      <c r="BI27" s="649"/>
      <c r="BJ27" s="649"/>
      <c r="BK27" s="649"/>
      <c r="BL27" s="649"/>
      <c r="BM27" s="649"/>
      <c r="BN27" s="650"/>
      <c r="BO27" s="651">
        <v>100</v>
      </c>
      <c r="BP27" s="651"/>
      <c r="BQ27" s="651"/>
      <c r="BR27" s="651"/>
      <c r="BS27" s="657" t="s">
        <v>187</v>
      </c>
      <c r="BT27" s="649"/>
      <c r="BU27" s="649"/>
      <c r="BV27" s="649"/>
      <c r="BW27" s="649"/>
      <c r="BX27" s="649"/>
      <c r="BY27" s="649"/>
      <c r="BZ27" s="649"/>
      <c r="CA27" s="649"/>
      <c r="CB27" s="658"/>
      <c r="CD27" s="663" t="s">
        <v>305</v>
      </c>
      <c r="CE27" s="664"/>
      <c r="CF27" s="664"/>
      <c r="CG27" s="664"/>
      <c r="CH27" s="664"/>
      <c r="CI27" s="664"/>
      <c r="CJ27" s="664"/>
      <c r="CK27" s="664"/>
      <c r="CL27" s="664"/>
      <c r="CM27" s="664"/>
      <c r="CN27" s="664"/>
      <c r="CO27" s="664"/>
      <c r="CP27" s="664"/>
      <c r="CQ27" s="665"/>
      <c r="CR27" s="648">
        <v>1283415</v>
      </c>
      <c r="CS27" s="684"/>
      <c r="CT27" s="684"/>
      <c r="CU27" s="684"/>
      <c r="CV27" s="684"/>
      <c r="CW27" s="684"/>
      <c r="CX27" s="684"/>
      <c r="CY27" s="685"/>
      <c r="CZ27" s="653">
        <v>6.3</v>
      </c>
      <c r="DA27" s="682"/>
      <c r="DB27" s="682"/>
      <c r="DC27" s="686"/>
      <c r="DD27" s="657">
        <v>399205</v>
      </c>
      <c r="DE27" s="684"/>
      <c r="DF27" s="684"/>
      <c r="DG27" s="684"/>
      <c r="DH27" s="684"/>
      <c r="DI27" s="684"/>
      <c r="DJ27" s="684"/>
      <c r="DK27" s="685"/>
      <c r="DL27" s="657">
        <v>368833</v>
      </c>
      <c r="DM27" s="684"/>
      <c r="DN27" s="684"/>
      <c r="DO27" s="684"/>
      <c r="DP27" s="684"/>
      <c r="DQ27" s="684"/>
      <c r="DR27" s="684"/>
      <c r="DS27" s="684"/>
      <c r="DT27" s="684"/>
      <c r="DU27" s="684"/>
      <c r="DV27" s="685"/>
      <c r="DW27" s="653">
        <v>7.6</v>
      </c>
      <c r="DX27" s="682"/>
      <c r="DY27" s="682"/>
      <c r="DZ27" s="682"/>
      <c r="EA27" s="682"/>
      <c r="EB27" s="682"/>
      <c r="EC27" s="683"/>
    </row>
    <row r="28" spans="2:133" ht="11.25" customHeight="1">
      <c r="B28" s="645" t="s">
        <v>306</v>
      </c>
      <c r="C28" s="646"/>
      <c r="D28" s="646"/>
      <c r="E28" s="646"/>
      <c r="F28" s="646"/>
      <c r="G28" s="646"/>
      <c r="H28" s="646"/>
      <c r="I28" s="646"/>
      <c r="J28" s="646"/>
      <c r="K28" s="646"/>
      <c r="L28" s="646"/>
      <c r="M28" s="646"/>
      <c r="N28" s="646"/>
      <c r="O28" s="646"/>
      <c r="P28" s="646"/>
      <c r="Q28" s="647"/>
      <c r="R28" s="648">
        <v>55870</v>
      </c>
      <c r="S28" s="649"/>
      <c r="T28" s="649"/>
      <c r="U28" s="649"/>
      <c r="V28" s="649"/>
      <c r="W28" s="649"/>
      <c r="X28" s="649"/>
      <c r="Y28" s="650"/>
      <c r="Z28" s="651">
        <v>0.3</v>
      </c>
      <c r="AA28" s="651"/>
      <c r="AB28" s="651"/>
      <c r="AC28" s="651"/>
      <c r="AD28" s="652" t="s">
        <v>233</v>
      </c>
      <c r="AE28" s="652"/>
      <c r="AF28" s="652"/>
      <c r="AG28" s="652"/>
      <c r="AH28" s="652"/>
      <c r="AI28" s="652"/>
      <c r="AJ28" s="652"/>
      <c r="AK28" s="652"/>
      <c r="AL28" s="653" t="s">
        <v>233</v>
      </c>
      <c r="AM28" s="654"/>
      <c r="AN28" s="654"/>
      <c r="AO28" s="655"/>
      <c r="AP28" s="645"/>
      <c r="AQ28" s="646"/>
      <c r="AR28" s="646"/>
      <c r="AS28" s="646"/>
      <c r="AT28" s="646"/>
      <c r="AU28" s="646"/>
      <c r="AV28" s="646"/>
      <c r="AW28" s="646"/>
      <c r="AX28" s="646"/>
      <c r="AY28" s="646"/>
      <c r="AZ28" s="646"/>
      <c r="BA28" s="646"/>
      <c r="BB28" s="646"/>
      <c r="BC28" s="646"/>
      <c r="BD28" s="646"/>
      <c r="BE28" s="646"/>
      <c r="BF28" s="647"/>
      <c r="BG28" s="648"/>
      <c r="BH28" s="649"/>
      <c r="BI28" s="649"/>
      <c r="BJ28" s="649"/>
      <c r="BK28" s="649"/>
      <c r="BL28" s="649"/>
      <c r="BM28" s="649"/>
      <c r="BN28" s="650"/>
      <c r="BO28" s="651"/>
      <c r="BP28" s="651"/>
      <c r="BQ28" s="651"/>
      <c r="BR28" s="651"/>
      <c r="BS28" s="657"/>
      <c r="BT28" s="649"/>
      <c r="BU28" s="649"/>
      <c r="BV28" s="649"/>
      <c r="BW28" s="649"/>
      <c r="BX28" s="649"/>
      <c r="BY28" s="649"/>
      <c r="BZ28" s="649"/>
      <c r="CA28" s="649"/>
      <c r="CB28" s="658"/>
      <c r="CD28" s="663" t="s">
        <v>307</v>
      </c>
      <c r="CE28" s="664"/>
      <c r="CF28" s="664"/>
      <c r="CG28" s="664"/>
      <c r="CH28" s="664"/>
      <c r="CI28" s="664"/>
      <c r="CJ28" s="664"/>
      <c r="CK28" s="664"/>
      <c r="CL28" s="664"/>
      <c r="CM28" s="664"/>
      <c r="CN28" s="664"/>
      <c r="CO28" s="664"/>
      <c r="CP28" s="664"/>
      <c r="CQ28" s="665"/>
      <c r="CR28" s="648">
        <v>615204</v>
      </c>
      <c r="CS28" s="649"/>
      <c r="CT28" s="649"/>
      <c r="CU28" s="649"/>
      <c r="CV28" s="649"/>
      <c r="CW28" s="649"/>
      <c r="CX28" s="649"/>
      <c r="CY28" s="650"/>
      <c r="CZ28" s="653">
        <v>3</v>
      </c>
      <c r="DA28" s="682"/>
      <c r="DB28" s="682"/>
      <c r="DC28" s="686"/>
      <c r="DD28" s="657">
        <v>590640</v>
      </c>
      <c r="DE28" s="649"/>
      <c r="DF28" s="649"/>
      <c r="DG28" s="649"/>
      <c r="DH28" s="649"/>
      <c r="DI28" s="649"/>
      <c r="DJ28" s="649"/>
      <c r="DK28" s="650"/>
      <c r="DL28" s="657">
        <v>590640</v>
      </c>
      <c r="DM28" s="649"/>
      <c r="DN28" s="649"/>
      <c r="DO28" s="649"/>
      <c r="DP28" s="649"/>
      <c r="DQ28" s="649"/>
      <c r="DR28" s="649"/>
      <c r="DS28" s="649"/>
      <c r="DT28" s="649"/>
      <c r="DU28" s="649"/>
      <c r="DV28" s="650"/>
      <c r="DW28" s="653">
        <v>12.1</v>
      </c>
      <c r="DX28" s="682"/>
      <c r="DY28" s="682"/>
      <c r="DZ28" s="682"/>
      <c r="EA28" s="682"/>
      <c r="EB28" s="682"/>
      <c r="EC28" s="683"/>
    </row>
    <row r="29" spans="2:133" ht="11.25" customHeight="1">
      <c r="B29" s="645" t="s">
        <v>308</v>
      </c>
      <c r="C29" s="646"/>
      <c r="D29" s="646"/>
      <c r="E29" s="646"/>
      <c r="F29" s="646"/>
      <c r="G29" s="646"/>
      <c r="H29" s="646"/>
      <c r="I29" s="646"/>
      <c r="J29" s="646"/>
      <c r="K29" s="646"/>
      <c r="L29" s="646"/>
      <c r="M29" s="646"/>
      <c r="N29" s="646"/>
      <c r="O29" s="646"/>
      <c r="P29" s="646"/>
      <c r="Q29" s="647"/>
      <c r="R29" s="648">
        <v>109075</v>
      </c>
      <c r="S29" s="649"/>
      <c r="T29" s="649"/>
      <c r="U29" s="649"/>
      <c r="V29" s="649"/>
      <c r="W29" s="649"/>
      <c r="X29" s="649"/>
      <c r="Y29" s="650"/>
      <c r="Z29" s="651">
        <v>0.5</v>
      </c>
      <c r="AA29" s="651"/>
      <c r="AB29" s="651"/>
      <c r="AC29" s="651"/>
      <c r="AD29" s="652">
        <v>2841</v>
      </c>
      <c r="AE29" s="652"/>
      <c r="AF29" s="652"/>
      <c r="AG29" s="652"/>
      <c r="AH29" s="652"/>
      <c r="AI29" s="652"/>
      <c r="AJ29" s="652"/>
      <c r="AK29" s="652"/>
      <c r="AL29" s="653">
        <v>0.1</v>
      </c>
      <c r="AM29" s="654"/>
      <c r="AN29" s="654"/>
      <c r="AO29" s="655"/>
      <c r="AP29" s="698"/>
      <c r="AQ29" s="699"/>
      <c r="AR29" s="699"/>
      <c r="AS29" s="699"/>
      <c r="AT29" s="699"/>
      <c r="AU29" s="699"/>
      <c r="AV29" s="699"/>
      <c r="AW29" s="699"/>
      <c r="AX29" s="699"/>
      <c r="AY29" s="699"/>
      <c r="AZ29" s="699"/>
      <c r="BA29" s="699"/>
      <c r="BB29" s="699"/>
      <c r="BC29" s="699"/>
      <c r="BD29" s="699"/>
      <c r="BE29" s="699"/>
      <c r="BF29" s="700"/>
      <c r="BG29" s="648"/>
      <c r="BH29" s="649"/>
      <c r="BI29" s="649"/>
      <c r="BJ29" s="649"/>
      <c r="BK29" s="649"/>
      <c r="BL29" s="649"/>
      <c r="BM29" s="649"/>
      <c r="BN29" s="650"/>
      <c r="BO29" s="651"/>
      <c r="BP29" s="651"/>
      <c r="BQ29" s="651"/>
      <c r="BR29" s="651"/>
      <c r="BS29" s="652"/>
      <c r="BT29" s="652"/>
      <c r="BU29" s="652"/>
      <c r="BV29" s="652"/>
      <c r="BW29" s="652"/>
      <c r="BX29" s="652"/>
      <c r="BY29" s="652"/>
      <c r="BZ29" s="652"/>
      <c r="CA29" s="652"/>
      <c r="CB29" s="656"/>
      <c r="CD29" s="688" t="s">
        <v>309</v>
      </c>
      <c r="CE29" s="689"/>
      <c r="CF29" s="663" t="s">
        <v>310</v>
      </c>
      <c r="CG29" s="664"/>
      <c r="CH29" s="664"/>
      <c r="CI29" s="664"/>
      <c r="CJ29" s="664"/>
      <c r="CK29" s="664"/>
      <c r="CL29" s="664"/>
      <c r="CM29" s="664"/>
      <c r="CN29" s="664"/>
      <c r="CO29" s="664"/>
      <c r="CP29" s="664"/>
      <c r="CQ29" s="665"/>
      <c r="CR29" s="648">
        <v>615204</v>
      </c>
      <c r="CS29" s="684"/>
      <c r="CT29" s="684"/>
      <c r="CU29" s="684"/>
      <c r="CV29" s="684"/>
      <c r="CW29" s="684"/>
      <c r="CX29" s="684"/>
      <c r="CY29" s="685"/>
      <c r="CZ29" s="653">
        <v>3</v>
      </c>
      <c r="DA29" s="682"/>
      <c r="DB29" s="682"/>
      <c r="DC29" s="686"/>
      <c r="DD29" s="657">
        <v>590640</v>
      </c>
      <c r="DE29" s="684"/>
      <c r="DF29" s="684"/>
      <c r="DG29" s="684"/>
      <c r="DH29" s="684"/>
      <c r="DI29" s="684"/>
      <c r="DJ29" s="684"/>
      <c r="DK29" s="685"/>
      <c r="DL29" s="657">
        <v>590640</v>
      </c>
      <c r="DM29" s="684"/>
      <c r="DN29" s="684"/>
      <c r="DO29" s="684"/>
      <c r="DP29" s="684"/>
      <c r="DQ29" s="684"/>
      <c r="DR29" s="684"/>
      <c r="DS29" s="684"/>
      <c r="DT29" s="684"/>
      <c r="DU29" s="684"/>
      <c r="DV29" s="685"/>
      <c r="DW29" s="653">
        <v>12.1</v>
      </c>
      <c r="DX29" s="682"/>
      <c r="DY29" s="682"/>
      <c r="DZ29" s="682"/>
      <c r="EA29" s="682"/>
      <c r="EB29" s="682"/>
      <c r="EC29" s="683"/>
    </row>
    <row r="30" spans="2:133" ht="11.25" customHeight="1">
      <c r="B30" s="645" t="s">
        <v>311</v>
      </c>
      <c r="C30" s="646"/>
      <c r="D30" s="646"/>
      <c r="E30" s="646"/>
      <c r="F30" s="646"/>
      <c r="G30" s="646"/>
      <c r="H30" s="646"/>
      <c r="I30" s="646"/>
      <c r="J30" s="646"/>
      <c r="K30" s="646"/>
      <c r="L30" s="646"/>
      <c r="M30" s="646"/>
      <c r="N30" s="646"/>
      <c r="O30" s="646"/>
      <c r="P30" s="646"/>
      <c r="Q30" s="647"/>
      <c r="R30" s="648">
        <v>9226</v>
      </c>
      <c r="S30" s="649"/>
      <c r="T30" s="649"/>
      <c r="U30" s="649"/>
      <c r="V30" s="649"/>
      <c r="W30" s="649"/>
      <c r="X30" s="649"/>
      <c r="Y30" s="650"/>
      <c r="Z30" s="651">
        <v>0</v>
      </c>
      <c r="AA30" s="651"/>
      <c r="AB30" s="651"/>
      <c r="AC30" s="651"/>
      <c r="AD30" s="652" t="s">
        <v>233</v>
      </c>
      <c r="AE30" s="652"/>
      <c r="AF30" s="652"/>
      <c r="AG30" s="652"/>
      <c r="AH30" s="652"/>
      <c r="AI30" s="652"/>
      <c r="AJ30" s="652"/>
      <c r="AK30" s="652"/>
      <c r="AL30" s="653" t="s">
        <v>187</v>
      </c>
      <c r="AM30" s="654"/>
      <c r="AN30" s="654"/>
      <c r="AO30" s="655"/>
      <c r="AP30" s="627" t="s">
        <v>227</v>
      </c>
      <c r="AQ30" s="628"/>
      <c r="AR30" s="628"/>
      <c r="AS30" s="628"/>
      <c r="AT30" s="628"/>
      <c r="AU30" s="628"/>
      <c r="AV30" s="628"/>
      <c r="AW30" s="628"/>
      <c r="AX30" s="628"/>
      <c r="AY30" s="628"/>
      <c r="AZ30" s="628"/>
      <c r="BA30" s="628"/>
      <c r="BB30" s="628"/>
      <c r="BC30" s="628"/>
      <c r="BD30" s="628"/>
      <c r="BE30" s="628"/>
      <c r="BF30" s="629"/>
      <c r="BG30" s="627" t="s">
        <v>312</v>
      </c>
      <c r="BH30" s="701"/>
      <c r="BI30" s="701"/>
      <c r="BJ30" s="701"/>
      <c r="BK30" s="701"/>
      <c r="BL30" s="701"/>
      <c r="BM30" s="701"/>
      <c r="BN30" s="701"/>
      <c r="BO30" s="701"/>
      <c r="BP30" s="701"/>
      <c r="BQ30" s="702"/>
      <c r="BR30" s="627" t="s">
        <v>313</v>
      </c>
      <c r="BS30" s="701"/>
      <c r="BT30" s="701"/>
      <c r="BU30" s="701"/>
      <c r="BV30" s="701"/>
      <c r="BW30" s="701"/>
      <c r="BX30" s="701"/>
      <c r="BY30" s="701"/>
      <c r="BZ30" s="701"/>
      <c r="CA30" s="701"/>
      <c r="CB30" s="702"/>
      <c r="CD30" s="690"/>
      <c r="CE30" s="691"/>
      <c r="CF30" s="663" t="s">
        <v>314</v>
      </c>
      <c r="CG30" s="664"/>
      <c r="CH30" s="664"/>
      <c r="CI30" s="664"/>
      <c r="CJ30" s="664"/>
      <c r="CK30" s="664"/>
      <c r="CL30" s="664"/>
      <c r="CM30" s="664"/>
      <c r="CN30" s="664"/>
      <c r="CO30" s="664"/>
      <c r="CP30" s="664"/>
      <c r="CQ30" s="665"/>
      <c r="CR30" s="648">
        <v>595268</v>
      </c>
      <c r="CS30" s="649"/>
      <c r="CT30" s="649"/>
      <c r="CU30" s="649"/>
      <c r="CV30" s="649"/>
      <c r="CW30" s="649"/>
      <c r="CX30" s="649"/>
      <c r="CY30" s="650"/>
      <c r="CZ30" s="653">
        <v>2.9</v>
      </c>
      <c r="DA30" s="682"/>
      <c r="DB30" s="682"/>
      <c r="DC30" s="686"/>
      <c r="DD30" s="657">
        <v>570704</v>
      </c>
      <c r="DE30" s="649"/>
      <c r="DF30" s="649"/>
      <c r="DG30" s="649"/>
      <c r="DH30" s="649"/>
      <c r="DI30" s="649"/>
      <c r="DJ30" s="649"/>
      <c r="DK30" s="650"/>
      <c r="DL30" s="657">
        <v>570704</v>
      </c>
      <c r="DM30" s="649"/>
      <c r="DN30" s="649"/>
      <c r="DO30" s="649"/>
      <c r="DP30" s="649"/>
      <c r="DQ30" s="649"/>
      <c r="DR30" s="649"/>
      <c r="DS30" s="649"/>
      <c r="DT30" s="649"/>
      <c r="DU30" s="649"/>
      <c r="DV30" s="650"/>
      <c r="DW30" s="653">
        <v>11.7</v>
      </c>
      <c r="DX30" s="682"/>
      <c r="DY30" s="682"/>
      <c r="DZ30" s="682"/>
      <c r="EA30" s="682"/>
      <c r="EB30" s="682"/>
      <c r="EC30" s="683"/>
    </row>
    <row r="31" spans="2:133" ht="11.25" customHeight="1">
      <c r="B31" s="645" t="s">
        <v>315</v>
      </c>
      <c r="C31" s="646"/>
      <c r="D31" s="646"/>
      <c r="E31" s="646"/>
      <c r="F31" s="646"/>
      <c r="G31" s="646"/>
      <c r="H31" s="646"/>
      <c r="I31" s="646"/>
      <c r="J31" s="646"/>
      <c r="K31" s="646"/>
      <c r="L31" s="646"/>
      <c r="M31" s="646"/>
      <c r="N31" s="646"/>
      <c r="O31" s="646"/>
      <c r="P31" s="646"/>
      <c r="Q31" s="647"/>
      <c r="R31" s="648">
        <v>3251141</v>
      </c>
      <c r="S31" s="649"/>
      <c r="T31" s="649"/>
      <c r="U31" s="649"/>
      <c r="V31" s="649"/>
      <c r="W31" s="649"/>
      <c r="X31" s="649"/>
      <c r="Y31" s="650"/>
      <c r="Z31" s="651">
        <v>15.2</v>
      </c>
      <c r="AA31" s="651"/>
      <c r="AB31" s="651"/>
      <c r="AC31" s="651"/>
      <c r="AD31" s="652" t="s">
        <v>131</v>
      </c>
      <c r="AE31" s="652"/>
      <c r="AF31" s="652"/>
      <c r="AG31" s="652"/>
      <c r="AH31" s="652"/>
      <c r="AI31" s="652"/>
      <c r="AJ31" s="652"/>
      <c r="AK31" s="652"/>
      <c r="AL31" s="653" t="s">
        <v>187</v>
      </c>
      <c r="AM31" s="654"/>
      <c r="AN31" s="654"/>
      <c r="AO31" s="655"/>
      <c r="AP31" s="705" t="s">
        <v>316</v>
      </c>
      <c r="AQ31" s="706"/>
      <c r="AR31" s="706"/>
      <c r="AS31" s="706"/>
      <c r="AT31" s="711" t="s">
        <v>317</v>
      </c>
      <c r="AU31" s="231"/>
      <c r="AV31" s="231"/>
      <c r="AW31" s="231"/>
      <c r="AX31" s="634" t="s">
        <v>190</v>
      </c>
      <c r="AY31" s="635"/>
      <c r="AZ31" s="635"/>
      <c r="BA31" s="635"/>
      <c r="BB31" s="635"/>
      <c r="BC31" s="635"/>
      <c r="BD31" s="635"/>
      <c r="BE31" s="635"/>
      <c r="BF31" s="636"/>
      <c r="BG31" s="716">
        <v>98.8</v>
      </c>
      <c r="BH31" s="703"/>
      <c r="BI31" s="703"/>
      <c r="BJ31" s="703"/>
      <c r="BK31" s="703"/>
      <c r="BL31" s="703"/>
      <c r="BM31" s="643">
        <v>92.6</v>
      </c>
      <c r="BN31" s="703"/>
      <c r="BO31" s="703"/>
      <c r="BP31" s="703"/>
      <c r="BQ31" s="704"/>
      <c r="BR31" s="716">
        <v>98.4</v>
      </c>
      <c r="BS31" s="703"/>
      <c r="BT31" s="703"/>
      <c r="BU31" s="703"/>
      <c r="BV31" s="703"/>
      <c r="BW31" s="703"/>
      <c r="BX31" s="643">
        <v>92.4</v>
      </c>
      <c r="BY31" s="703"/>
      <c r="BZ31" s="703"/>
      <c r="CA31" s="703"/>
      <c r="CB31" s="704"/>
      <c r="CD31" s="690"/>
      <c r="CE31" s="691"/>
      <c r="CF31" s="663" t="s">
        <v>318</v>
      </c>
      <c r="CG31" s="664"/>
      <c r="CH31" s="664"/>
      <c r="CI31" s="664"/>
      <c r="CJ31" s="664"/>
      <c r="CK31" s="664"/>
      <c r="CL31" s="664"/>
      <c r="CM31" s="664"/>
      <c r="CN31" s="664"/>
      <c r="CO31" s="664"/>
      <c r="CP31" s="664"/>
      <c r="CQ31" s="665"/>
      <c r="CR31" s="648">
        <v>19936</v>
      </c>
      <c r="CS31" s="684"/>
      <c r="CT31" s="684"/>
      <c r="CU31" s="684"/>
      <c r="CV31" s="684"/>
      <c r="CW31" s="684"/>
      <c r="CX31" s="684"/>
      <c r="CY31" s="685"/>
      <c r="CZ31" s="653">
        <v>0.1</v>
      </c>
      <c r="DA31" s="682"/>
      <c r="DB31" s="682"/>
      <c r="DC31" s="686"/>
      <c r="DD31" s="657">
        <v>19936</v>
      </c>
      <c r="DE31" s="684"/>
      <c r="DF31" s="684"/>
      <c r="DG31" s="684"/>
      <c r="DH31" s="684"/>
      <c r="DI31" s="684"/>
      <c r="DJ31" s="684"/>
      <c r="DK31" s="685"/>
      <c r="DL31" s="657">
        <v>19936</v>
      </c>
      <c r="DM31" s="684"/>
      <c r="DN31" s="684"/>
      <c r="DO31" s="684"/>
      <c r="DP31" s="684"/>
      <c r="DQ31" s="684"/>
      <c r="DR31" s="684"/>
      <c r="DS31" s="684"/>
      <c r="DT31" s="684"/>
      <c r="DU31" s="684"/>
      <c r="DV31" s="685"/>
      <c r="DW31" s="653">
        <v>0.4</v>
      </c>
      <c r="DX31" s="682"/>
      <c r="DY31" s="682"/>
      <c r="DZ31" s="682"/>
      <c r="EA31" s="682"/>
      <c r="EB31" s="682"/>
      <c r="EC31" s="683"/>
    </row>
    <row r="32" spans="2:133" ht="11.25" customHeight="1">
      <c r="B32" s="694" t="s">
        <v>319</v>
      </c>
      <c r="C32" s="695"/>
      <c r="D32" s="695"/>
      <c r="E32" s="695"/>
      <c r="F32" s="695"/>
      <c r="G32" s="695"/>
      <c r="H32" s="695"/>
      <c r="I32" s="695"/>
      <c r="J32" s="695"/>
      <c r="K32" s="695"/>
      <c r="L32" s="695"/>
      <c r="M32" s="695"/>
      <c r="N32" s="695"/>
      <c r="O32" s="695"/>
      <c r="P32" s="695"/>
      <c r="Q32" s="696"/>
      <c r="R32" s="648">
        <v>7239</v>
      </c>
      <c r="S32" s="649"/>
      <c r="T32" s="649"/>
      <c r="U32" s="649"/>
      <c r="V32" s="649"/>
      <c r="W32" s="649"/>
      <c r="X32" s="649"/>
      <c r="Y32" s="650"/>
      <c r="Z32" s="651">
        <v>0</v>
      </c>
      <c r="AA32" s="651"/>
      <c r="AB32" s="651"/>
      <c r="AC32" s="651"/>
      <c r="AD32" s="652">
        <v>7239</v>
      </c>
      <c r="AE32" s="652"/>
      <c r="AF32" s="652"/>
      <c r="AG32" s="652"/>
      <c r="AH32" s="652"/>
      <c r="AI32" s="652"/>
      <c r="AJ32" s="652"/>
      <c r="AK32" s="652"/>
      <c r="AL32" s="653">
        <v>0.2</v>
      </c>
      <c r="AM32" s="654"/>
      <c r="AN32" s="654"/>
      <c r="AO32" s="655"/>
      <c r="AP32" s="707"/>
      <c r="AQ32" s="708"/>
      <c r="AR32" s="708"/>
      <c r="AS32" s="708"/>
      <c r="AT32" s="712"/>
      <c r="AU32" s="230" t="s">
        <v>320</v>
      </c>
      <c r="AV32" s="230"/>
      <c r="AW32" s="230"/>
      <c r="AX32" s="645" t="s">
        <v>321</v>
      </c>
      <c r="AY32" s="646"/>
      <c r="AZ32" s="646"/>
      <c r="BA32" s="646"/>
      <c r="BB32" s="646"/>
      <c r="BC32" s="646"/>
      <c r="BD32" s="646"/>
      <c r="BE32" s="646"/>
      <c r="BF32" s="647"/>
      <c r="BG32" s="717">
        <v>98.4</v>
      </c>
      <c r="BH32" s="684"/>
      <c r="BI32" s="684"/>
      <c r="BJ32" s="684"/>
      <c r="BK32" s="684"/>
      <c r="BL32" s="684"/>
      <c r="BM32" s="654">
        <v>90.5</v>
      </c>
      <c r="BN32" s="714"/>
      <c r="BO32" s="714"/>
      <c r="BP32" s="714"/>
      <c r="BQ32" s="715"/>
      <c r="BR32" s="717">
        <v>97.7</v>
      </c>
      <c r="BS32" s="684"/>
      <c r="BT32" s="684"/>
      <c r="BU32" s="684"/>
      <c r="BV32" s="684"/>
      <c r="BW32" s="684"/>
      <c r="BX32" s="654">
        <v>90.7</v>
      </c>
      <c r="BY32" s="714"/>
      <c r="BZ32" s="714"/>
      <c r="CA32" s="714"/>
      <c r="CB32" s="715"/>
      <c r="CD32" s="692"/>
      <c r="CE32" s="693"/>
      <c r="CF32" s="663" t="s">
        <v>322</v>
      </c>
      <c r="CG32" s="664"/>
      <c r="CH32" s="664"/>
      <c r="CI32" s="664"/>
      <c r="CJ32" s="664"/>
      <c r="CK32" s="664"/>
      <c r="CL32" s="664"/>
      <c r="CM32" s="664"/>
      <c r="CN32" s="664"/>
      <c r="CO32" s="664"/>
      <c r="CP32" s="664"/>
      <c r="CQ32" s="665"/>
      <c r="CR32" s="648" t="s">
        <v>233</v>
      </c>
      <c r="CS32" s="649"/>
      <c r="CT32" s="649"/>
      <c r="CU32" s="649"/>
      <c r="CV32" s="649"/>
      <c r="CW32" s="649"/>
      <c r="CX32" s="649"/>
      <c r="CY32" s="650"/>
      <c r="CZ32" s="653" t="s">
        <v>187</v>
      </c>
      <c r="DA32" s="682"/>
      <c r="DB32" s="682"/>
      <c r="DC32" s="686"/>
      <c r="DD32" s="657" t="s">
        <v>233</v>
      </c>
      <c r="DE32" s="649"/>
      <c r="DF32" s="649"/>
      <c r="DG32" s="649"/>
      <c r="DH32" s="649"/>
      <c r="DI32" s="649"/>
      <c r="DJ32" s="649"/>
      <c r="DK32" s="650"/>
      <c r="DL32" s="657" t="s">
        <v>233</v>
      </c>
      <c r="DM32" s="649"/>
      <c r="DN32" s="649"/>
      <c r="DO32" s="649"/>
      <c r="DP32" s="649"/>
      <c r="DQ32" s="649"/>
      <c r="DR32" s="649"/>
      <c r="DS32" s="649"/>
      <c r="DT32" s="649"/>
      <c r="DU32" s="649"/>
      <c r="DV32" s="650"/>
      <c r="DW32" s="653" t="s">
        <v>187</v>
      </c>
      <c r="DX32" s="682"/>
      <c r="DY32" s="682"/>
      <c r="DZ32" s="682"/>
      <c r="EA32" s="682"/>
      <c r="EB32" s="682"/>
      <c r="EC32" s="683"/>
    </row>
    <row r="33" spans="2:133" ht="11.25" customHeight="1">
      <c r="B33" s="645" t="s">
        <v>323</v>
      </c>
      <c r="C33" s="646"/>
      <c r="D33" s="646"/>
      <c r="E33" s="646"/>
      <c r="F33" s="646"/>
      <c r="G33" s="646"/>
      <c r="H33" s="646"/>
      <c r="I33" s="646"/>
      <c r="J33" s="646"/>
      <c r="K33" s="646"/>
      <c r="L33" s="646"/>
      <c r="M33" s="646"/>
      <c r="N33" s="646"/>
      <c r="O33" s="646"/>
      <c r="P33" s="646"/>
      <c r="Q33" s="647"/>
      <c r="R33" s="648">
        <v>1436426</v>
      </c>
      <c r="S33" s="649"/>
      <c r="T33" s="649"/>
      <c r="U33" s="649"/>
      <c r="V33" s="649"/>
      <c r="W33" s="649"/>
      <c r="X33" s="649"/>
      <c r="Y33" s="650"/>
      <c r="Z33" s="651">
        <v>6.7</v>
      </c>
      <c r="AA33" s="651"/>
      <c r="AB33" s="651"/>
      <c r="AC33" s="651"/>
      <c r="AD33" s="652" t="s">
        <v>233</v>
      </c>
      <c r="AE33" s="652"/>
      <c r="AF33" s="652"/>
      <c r="AG33" s="652"/>
      <c r="AH33" s="652"/>
      <c r="AI33" s="652"/>
      <c r="AJ33" s="652"/>
      <c r="AK33" s="652"/>
      <c r="AL33" s="653" t="s">
        <v>131</v>
      </c>
      <c r="AM33" s="654"/>
      <c r="AN33" s="654"/>
      <c r="AO33" s="655"/>
      <c r="AP33" s="709"/>
      <c r="AQ33" s="710"/>
      <c r="AR33" s="710"/>
      <c r="AS33" s="710"/>
      <c r="AT33" s="713"/>
      <c r="AU33" s="232"/>
      <c r="AV33" s="232"/>
      <c r="AW33" s="232"/>
      <c r="AX33" s="698" t="s">
        <v>324</v>
      </c>
      <c r="AY33" s="699"/>
      <c r="AZ33" s="699"/>
      <c r="BA33" s="699"/>
      <c r="BB33" s="699"/>
      <c r="BC33" s="699"/>
      <c r="BD33" s="699"/>
      <c r="BE33" s="699"/>
      <c r="BF33" s="700"/>
      <c r="BG33" s="718">
        <v>98.9</v>
      </c>
      <c r="BH33" s="719"/>
      <c r="BI33" s="719"/>
      <c r="BJ33" s="719"/>
      <c r="BK33" s="719"/>
      <c r="BL33" s="719"/>
      <c r="BM33" s="720">
        <v>92.5</v>
      </c>
      <c r="BN33" s="719"/>
      <c r="BO33" s="719"/>
      <c r="BP33" s="719"/>
      <c r="BQ33" s="721"/>
      <c r="BR33" s="718">
        <v>98.7</v>
      </c>
      <c r="BS33" s="719"/>
      <c r="BT33" s="719"/>
      <c r="BU33" s="719"/>
      <c r="BV33" s="719"/>
      <c r="BW33" s="719"/>
      <c r="BX33" s="720">
        <v>92</v>
      </c>
      <c r="BY33" s="719"/>
      <c r="BZ33" s="719"/>
      <c r="CA33" s="719"/>
      <c r="CB33" s="721"/>
      <c r="CD33" s="663" t="s">
        <v>325</v>
      </c>
      <c r="CE33" s="664"/>
      <c r="CF33" s="664"/>
      <c r="CG33" s="664"/>
      <c r="CH33" s="664"/>
      <c r="CI33" s="664"/>
      <c r="CJ33" s="664"/>
      <c r="CK33" s="664"/>
      <c r="CL33" s="664"/>
      <c r="CM33" s="664"/>
      <c r="CN33" s="664"/>
      <c r="CO33" s="664"/>
      <c r="CP33" s="664"/>
      <c r="CQ33" s="665"/>
      <c r="CR33" s="648">
        <v>13744789</v>
      </c>
      <c r="CS33" s="684"/>
      <c r="CT33" s="684"/>
      <c r="CU33" s="684"/>
      <c r="CV33" s="684"/>
      <c r="CW33" s="684"/>
      <c r="CX33" s="684"/>
      <c r="CY33" s="685"/>
      <c r="CZ33" s="653">
        <v>67</v>
      </c>
      <c r="DA33" s="682"/>
      <c r="DB33" s="682"/>
      <c r="DC33" s="686"/>
      <c r="DD33" s="657">
        <v>10281659</v>
      </c>
      <c r="DE33" s="684"/>
      <c r="DF33" s="684"/>
      <c r="DG33" s="684"/>
      <c r="DH33" s="684"/>
      <c r="DI33" s="684"/>
      <c r="DJ33" s="684"/>
      <c r="DK33" s="685"/>
      <c r="DL33" s="657">
        <v>2073435</v>
      </c>
      <c r="DM33" s="684"/>
      <c r="DN33" s="684"/>
      <c r="DO33" s="684"/>
      <c r="DP33" s="684"/>
      <c r="DQ33" s="684"/>
      <c r="DR33" s="684"/>
      <c r="DS33" s="684"/>
      <c r="DT33" s="684"/>
      <c r="DU33" s="684"/>
      <c r="DV33" s="685"/>
      <c r="DW33" s="653">
        <v>42.5</v>
      </c>
      <c r="DX33" s="682"/>
      <c r="DY33" s="682"/>
      <c r="DZ33" s="682"/>
      <c r="EA33" s="682"/>
      <c r="EB33" s="682"/>
      <c r="EC33" s="683"/>
    </row>
    <row r="34" spans="2:133" ht="11.25" customHeight="1">
      <c r="B34" s="645" t="s">
        <v>326</v>
      </c>
      <c r="C34" s="646"/>
      <c r="D34" s="646"/>
      <c r="E34" s="646"/>
      <c r="F34" s="646"/>
      <c r="G34" s="646"/>
      <c r="H34" s="646"/>
      <c r="I34" s="646"/>
      <c r="J34" s="646"/>
      <c r="K34" s="646"/>
      <c r="L34" s="646"/>
      <c r="M34" s="646"/>
      <c r="N34" s="646"/>
      <c r="O34" s="646"/>
      <c r="P34" s="646"/>
      <c r="Q34" s="647"/>
      <c r="R34" s="648">
        <v>148098</v>
      </c>
      <c r="S34" s="649"/>
      <c r="T34" s="649"/>
      <c r="U34" s="649"/>
      <c r="V34" s="649"/>
      <c r="W34" s="649"/>
      <c r="X34" s="649"/>
      <c r="Y34" s="650"/>
      <c r="Z34" s="651">
        <v>0.7</v>
      </c>
      <c r="AA34" s="651"/>
      <c r="AB34" s="651"/>
      <c r="AC34" s="651"/>
      <c r="AD34" s="652">
        <v>31179</v>
      </c>
      <c r="AE34" s="652"/>
      <c r="AF34" s="652"/>
      <c r="AG34" s="652"/>
      <c r="AH34" s="652"/>
      <c r="AI34" s="652"/>
      <c r="AJ34" s="652"/>
      <c r="AK34" s="652"/>
      <c r="AL34" s="653">
        <v>0.7</v>
      </c>
      <c r="AM34" s="654"/>
      <c r="AN34" s="654"/>
      <c r="AO34" s="65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3" t="s">
        <v>327</v>
      </c>
      <c r="CE34" s="664"/>
      <c r="CF34" s="664"/>
      <c r="CG34" s="664"/>
      <c r="CH34" s="664"/>
      <c r="CI34" s="664"/>
      <c r="CJ34" s="664"/>
      <c r="CK34" s="664"/>
      <c r="CL34" s="664"/>
      <c r="CM34" s="664"/>
      <c r="CN34" s="664"/>
      <c r="CO34" s="664"/>
      <c r="CP34" s="664"/>
      <c r="CQ34" s="665"/>
      <c r="CR34" s="648">
        <v>1588294</v>
      </c>
      <c r="CS34" s="649"/>
      <c r="CT34" s="649"/>
      <c r="CU34" s="649"/>
      <c r="CV34" s="649"/>
      <c r="CW34" s="649"/>
      <c r="CX34" s="649"/>
      <c r="CY34" s="650"/>
      <c r="CZ34" s="653">
        <v>7.7</v>
      </c>
      <c r="DA34" s="682"/>
      <c r="DB34" s="682"/>
      <c r="DC34" s="686"/>
      <c r="DD34" s="657">
        <v>936799</v>
      </c>
      <c r="DE34" s="649"/>
      <c r="DF34" s="649"/>
      <c r="DG34" s="649"/>
      <c r="DH34" s="649"/>
      <c r="DI34" s="649"/>
      <c r="DJ34" s="649"/>
      <c r="DK34" s="650"/>
      <c r="DL34" s="657">
        <v>639191</v>
      </c>
      <c r="DM34" s="649"/>
      <c r="DN34" s="649"/>
      <c r="DO34" s="649"/>
      <c r="DP34" s="649"/>
      <c r="DQ34" s="649"/>
      <c r="DR34" s="649"/>
      <c r="DS34" s="649"/>
      <c r="DT34" s="649"/>
      <c r="DU34" s="649"/>
      <c r="DV34" s="650"/>
      <c r="DW34" s="653">
        <v>13.1</v>
      </c>
      <c r="DX34" s="682"/>
      <c r="DY34" s="682"/>
      <c r="DZ34" s="682"/>
      <c r="EA34" s="682"/>
      <c r="EB34" s="682"/>
      <c r="EC34" s="683"/>
    </row>
    <row r="35" spans="2:133" ht="11.25" customHeight="1">
      <c r="B35" s="645" t="s">
        <v>328</v>
      </c>
      <c r="C35" s="646"/>
      <c r="D35" s="646"/>
      <c r="E35" s="646"/>
      <c r="F35" s="646"/>
      <c r="G35" s="646"/>
      <c r="H35" s="646"/>
      <c r="I35" s="646"/>
      <c r="J35" s="646"/>
      <c r="K35" s="646"/>
      <c r="L35" s="646"/>
      <c r="M35" s="646"/>
      <c r="N35" s="646"/>
      <c r="O35" s="646"/>
      <c r="P35" s="646"/>
      <c r="Q35" s="647"/>
      <c r="R35" s="648">
        <v>173069</v>
      </c>
      <c r="S35" s="649"/>
      <c r="T35" s="649"/>
      <c r="U35" s="649"/>
      <c r="V35" s="649"/>
      <c r="W35" s="649"/>
      <c r="X35" s="649"/>
      <c r="Y35" s="650"/>
      <c r="Z35" s="651">
        <v>0.8</v>
      </c>
      <c r="AA35" s="651"/>
      <c r="AB35" s="651"/>
      <c r="AC35" s="651"/>
      <c r="AD35" s="652" t="s">
        <v>187</v>
      </c>
      <c r="AE35" s="652"/>
      <c r="AF35" s="652"/>
      <c r="AG35" s="652"/>
      <c r="AH35" s="652"/>
      <c r="AI35" s="652"/>
      <c r="AJ35" s="652"/>
      <c r="AK35" s="652"/>
      <c r="AL35" s="653" t="s">
        <v>187</v>
      </c>
      <c r="AM35" s="654"/>
      <c r="AN35" s="654"/>
      <c r="AO35" s="655"/>
      <c r="AP35" s="235"/>
      <c r="AQ35" s="627" t="s">
        <v>329</v>
      </c>
      <c r="AR35" s="628"/>
      <c r="AS35" s="628"/>
      <c r="AT35" s="628"/>
      <c r="AU35" s="628"/>
      <c r="AV35" s="628"/>
      <c r="AW35" s="628"/>
      <c r="AX35" s="628"/>
      <c r="AY35" s="628"/>
      <c r="AZ35" s="628"/>
      <c r="BA35" s="628"/>
      <c r="BB35" s="628"/>
      <c r="BC35" s="628"/>
      <c r="BD35" s="628"/>
      <c r="BE35" s="628"/>
      <c r="BF35" s="629"/>
      <c r="BG35" s="627" t="s">
        <v>330</v>
      </c>
      <c r="BH35" s="628"/>
      <c r="BI35" s="628"/>
      <c r="BJ35" s="628"/>
      <c r="BK35" s="628"/>
      <c r="BL35" s="628"/>
      <c r="BM35" s="628"/>
      <c r="BN35" s="628"/>
      <c r="BO35" s="628"/>
      <c r="BP35" s="628"/>
      <c r="BQ35" s="628"/>
      <c r="BR35" s="628"/>
      <c r="BS35" s="628"/>
      <c r="BT35" s="628"/>
      <c r="BU35" s="628"/>
      <c r="BV35" s="628"/>
      <c r="BW35" s="628"/>
      <c r="BX35" s="628"/>
      <c r="BY35" s="628"/>
      <c r="BZ35" s="628"/>
      <c r="CA35" s="628"/>
      <c r="CB35" s="629"/>
      <c r="CD35" s="663" t="s">
        <v>331</v>
      </c>
      <c r="CE35" s="664"/>
      <c r="CF35" s="664"/>
      <c r="CG35" s="664"/>
      <c r="CH35" s="664"/>
      <c r="CI35" s="664"/>
      <c r="CJ35" s="664"/>
      <c r="CK35" s="664"/>
      <c r="CL35" s="664"/>
      <c r="CM35" s="664"/>
      <c r="CN35" s="664"/>
      <c r="CO35" s="664"/>
      <c r="CP35" s="664"/>
      <c r="CQ35" s="665"/>
      <c r="CR35" s="648">
        <v>306054</v>
      </c>
      <c r="CS35" s="684"/>
      <c r="CT35" s="684"/>
      <c r="CU35" s="684"/>
      <c r="CV35" s="684"/>
      <c r="CW35" s="684"/>
      <c r="CX35" s="684"/>
      <c r="CY35" s="685"/>
      <c r="CZ35" s="653">
        <v>1.5</v>
      </c>
      <c r="DA35" s="682"/>
      <c r="DB35" s="682"/>
      <c r="DC35" s="686"/>
      <c r="DD35" s="657">
        <v>88832</v>
      </c>
      <c r="DE35" s="684"/>
      <c r="DF35" s="684"/>
      <c r="DG35" s="684"/>
      <c r="DH35" s="684"/>
      <c r="DI35" s="684"/>
      <c r="DJ35" s="684"/>
      <c r="DK35" s="685"/>
      <c r="DL35" s="657">
        <v>52169</v>
      </c>
      <c r="DM35" s="684"/>
      <c r="DN35" s="684"/>
      <c r="DO35" s="684"/>
      <c r="DP35" s="684"/>
      <c r="DQ35" s="684"/>
      <c r="DR35" s="684"/>
      <c r="DS35" s="684"/>
      <c r="DT35" s="684"/>
      <c r="DU35" s="684"/>
      <c r="DV35" s="685"/>
      <c r="DW35" s="653">
        <v>1.1000000000000001</v>
      </c>
      <c r="DX35" s="682"/>
      <c r="DY35" s="682"/>
      <c r="DZ35" s="682"/>
      <c r="EA35" s="682"/>
      <c r="EB35" s="682"/>
      <c r="EC35" s="683"/>
    </row>
    <row r="36" spans="2:133" ht="11.25" customHeight="1">
      <c r="B36" s="645" t="s">
        <v>332</v>
      </c>
      <c r="C36" s="646"/>
      <c r="D36" s="646"/>
      <c r="E36" s="646"/>
      <c r="F36" s="646"/>
      <c r="G36" s="646"/>
      <c r="H36" s="646"/>
      <c r="I36" s="646"/>
      <c r="J36" s="646"/>
      <c r="K36" s="646"/>
      <c r="L36" s="646"/>
      <c r="M36" s="646"/>
      <c r="N36" s="646"/>
      <c r="O36" s="646"/>
      <c r="P36" s="646"/>
      <c r="Q36" s="647"/>
      <c r="R36" s="648">
        <v>8267886</v>
      </c>
      <c r="S36" s="649"/>
      <c r="T36" s="649"/>
      <c r="U36" s="649"/>
      <c r="V36" s="649"/>
      <c r="W36" s="649"/>
      <c r="X36" s="649"/>
      <c r="Y36" s="650"/>
      <c r="Z36" s="651">
        <v>38.6</v>
      </c>
      <c r="AA36" s="651"/>
      <c r="AB36" s="651"/>
      <c r="AC36" s="651"/>
      <c r="AD36" s="652" t="s">
        <v>187</v>
      </c>
      <c r="AE36" s="652"/>
      <c r="AF36" s="652"/>
      <c r="AG36" s="652"/>
      <c r="AH36" s="652"/>
      <c r="AI36" s="652"/>
      <c r="AJ36" s="652"/>
      <c r="AK36" s="652"/>
      <c r="AL36" s="653" t="s">
        <v>131</v>
      </c>
      <c r="AM36" s="654"/>
      <c r="AN36" s="654"/>
      <c r="AO36" s="655"/>
      <c r="AP36" s="235"/>
      <c r="AQ36" s="722" t="s">
        <v>333</v>
      </c>
      <c r="AR36" s="723"/>
      <c r="AS36" s="723"/>
      <c r="AT36" s="723"/>
      <c r="AU36" s="723"/>
      <c r="AV36" s="723"/>
      <c r="AW36" s="723"/>
      <c r="AX36" s="723"/>
      <c r="AY36" s="724"/>
      <c r="AZ36" s="637">
        <v>1063714</v>
      </c>
      <c r="BA36" s="638"/>
      <c r="BB36" s="638"/>
      <c r="BC36" s="638"/>
      <c r="BD36" s="638"/>
      <c r="BE36" s="638"/>
      <c r="BF36" s="725"/>
      <c r="BG36" s="659" t="s">
        <v>334</v>
      </c>
      <c r="BH36" s="660"/>
      <c r="BI36" s="660"/>
      <c r="BJ36" s="660"/>
      <c r="BK36" s="660"/>
      <c r="BL36" s="660"/>
      <c r="BM36" s="660"/>
      <c r="BN36" s="660"/>
      <c r="BO36" s="660"/>
      <c r="BP36" s="660"/>
      <c r="BQ36" s="660"/>
      <c r="BR36" s="660"/>
      <c r="BS36" s="660"/>
      <c r="BT36" s="660"/>
      <c r="BU36" s="661"/>
      <c r="BV36" s="637">
        <v>75765</v>
      </c>
      <c r="BW36" s="638"/>
      <c r="BX36" s="638"/>
      <c r="BY36" s="638"/>
      <c r="BZ36" s="638"/>
      <c r="CA36" s="638"/>
      <c r="CB36" s="725"/>
      <c r="CD36" s="663" t="s">
        <v>335</v>
      </c>
      <c r="CE36" s="664"/>
      <c r="CF36" s="664"/>
      <c r="CG36" s="664"/>
      <c r="CH36" s="664"/>
      <c r="CI36" s="664"/>
      <c r="CJ36" s="664"/>
      <c r="CK36" s="664"/>
      <c r="CL36" s="664"/>
      <c r="CM36" s="664"/>
      <c r="CN36" s="664"/>
      <c r="CO36" s="664"/>
      <c r="CP36" s="664"/>
      <c r="CQ36" s="665"/>
      <c r="CR36" s="648">
        <v>8767649</v>
      </c>
      <c r="CS36" s="649"/>
      <c r="CT36" s="649"/>
      <c r="CU36" s="649"/>
      <c r="CV36" s="649"/>
      <c r="CW36" s="649"/>
      <c r="CX36" s="649"/>
      <c r="CY36" s="650"/>
      <c r="CZ36" s="653">
        <v>42.7</v>
      </c>
      <c r="DA36" s="682"/>
      <c r="DB36" s="682"/>
      <c r="DC36" s="686"/>
      <c r="DD36" s="657">
        <v>6502464</v>
      </c>
      <c r="DE36" s="649"/>
      <c r="DF36" s="649"/>
      <c r="DG36" s="649"/>
      <c r="DH36" s="649"/>
      <c r="DI36" s="649"/>
      <c r="DJ36" s="649"/>
      <c r="DK36" s="650"/>
      <c r="DL36" s="657">
        <v>641463</v>
      </c>
      <c r="DM36" s="649"/>
      <c r="DN36" s="649"/>
      <c r="DO36" s="649"/>
      <c r="DP36" s="649"/>
      <c r="DQ36" s="649"/>
      <c r="DR36" s="649"/>
      <c r="DS36" s="649"/>
      <c r="DT36" s="649"/>
      <c r="DU36" s="649"/>
      <c r="DV36" s="650"/>
      <c r="DW36" s="653">
        <v>13.2</v>
      </c>
      <c r="DX36" s="682"/>
      <c r="DY36" s="682"/>
      <c r="DZ36" s="682"/>
      <c r="EA36" s="682"/>
      <c r="EB36" s="682"/>
      <c r="EC36" s="683"/>
    </row>
    <row r="37" spans="2:133" ht="11.25" customHeight="1">
      <c r="B37" s="645" t="s">
        <v>336</v>
      </c>
      <c r="C37" s="646"/>
      <c r="D37" s="646"/>
      <c r="E37" s="646"/>
      <c r="F37" s="646"/>
      <c r="G37" s="646"/>
      <c r="H37" s="646"/>
      <c r="I37" s="646"/>
      <c r="J37" s="646"/>
      <c r="K37" s="646"/>
      <c r="L37" s="646"/>
      <c r="M37" s="646"/>
      <c r="N37" s="646"/>
      <c r="O37" s="646"/>
      <c r="P37" s="646"/>
      <c r="Q37" s="647"/>
      <c r="R37" s="648">
        <v>1334681</v>
      </c>
      <c r="S37" s="649"/>
      <c r="T37" s="649"/>
      <c r="U37" s="649"/>
      <c r="V37" s="649"/>
      <c r="W37" s="649"/>
      <c r="X37" s="649"/>
      <c r="Y37" s="650"/>
      <c r="Z37" s="651">
        <v>6.2</v>
      </c>
      <c r="AA37" s="651"/>
      <c r="AB37" s="651"/>
      <c r="AC37" s="651"/>
      <c r="AD37" s="652" t="s">
        <v>187</v>
      </c>
      <c r="AE37" s="652"/>
      <c r="AF37" s="652"/>
      <c r="AG37" s="652"/>
      <c r="AH37" s="652"/>
      <c r="AI37" s="652"/>
      <c r="AJ37" s="652"/>
      <c r="AK37" s="652"/>
      <c r="AL37" s="653" t="s">
        <v>233</v>
      </c>
      <c r="AM37" s="654"/>
      <c r="AN37" s="654"/>
      <c r="AO37" s="655"/>
      <c r="AQ37" s="726" t="s">
        <v>337</v>
      </c>
      <c r="AR37" s="727"/>
      <c r="AS37" s="727"/>
      <c r="AT37" s="727"/>
      <c r="AU37" s="727"/>
      <c r="AV37" s="727"/>
      <c r="AW37" s="727"/>
      <c r="AX37" s="727"/>
      <c r="AY37" s="728"/>
      <c r="AZ37" s="648">
        <v>245920</v>
      </c>
      <c r="BA37" s="649"/>
      <c r="BB37" s="649"/>
      <c r="BC37" s="649"/>
      <c r="BD37" s="684"/>
      <c r="BE37" s="684"/>
      <c r="BF37" s="715"/>
      <c r="BG37" s="663" t="s">
        <v>338</v>
      </c>
      <c r="BH37" s="664"/>
      <c r="BI37" s="664"/>
      <c r="BJ37" s="664"/>
      <c r="BK37" s="664"/>
      <c r="BL37" s="664"/>
      <c r="BM37" s="664"/>
      <c r="BN37" s="664"/>
      <c r="BO37" s="664"/>
      <c r="BP37" s="664"/>
      <c r="BQ37" s="664"/>
      <c r="BR37" s="664"/>
      <c r="BS37" s="664"/>
      <c r="BT37" s="664"/>
      <c r="BU37" s="665"/>
      <c r="BV37" s="648">
        <v>46147</v>
      </c>
      <c r="BW37" s="649"/>
      <c r="BX37" s="649"/>
      <c r="BY37" s="649"/>
      <c r="BZ37" s="649"/>
      <c r="CA37" s="649"/>
      <c r="CB37" s="658"/>
      <c r="CD37" s="663" t="s">
        <v>339</v>
      </c>
      <c r="CE37" s="664"/>
      <c r="CF37" s="664"/>
      <c r="CG37" s="664"/>
      <c r="CH37" s="664"/>
      <c r="CI37" s="664"/>
      <c r="CJ37" s="664"/>
      <c r="CK37" s="664"/>
      <c r="CL37" s="664"/>
      <c r="CM37" s="664"/>
      <c r="CN37" s="664"/>
      <c r="CO37" s="664"/>
      <c r="CP37" s="664"/>
      <c r="CQ37" s="665"/>
      <c r="CR37" s="648">
        <v>525286</v>
      </c>
      <c r="CS37" s="684"/>
      <c r="CT37" s="684"/>
      <c r="CU37" s="684"/>
      <c r="CV37" s="684"/>
      <c r="CW37" s="684"/>
      <c r="CX37" s="684"/>
      <c r="CY37" s="685"/>
      <c r="CZ37" s="653">
        <v>2.6</v>
      </c>
      <c r="DA37" s="682"/>
      <c r="DB37" s="682"/>
      <c r="DC37" s="686"/>
      <c r="DD37" s="657">
        <v>504419</v>
      </c>
      <c r="DE37" s="684"/>
      <c r="DF37" s="684"/>
      <c r="DG37" s="684"/>
      <c r="DH37" s="684"/>
      <c r="DI37" s="684"/>
      <c r="DJ37" s="684"/>
      <c r="DK37" s="685"/>
      <c r="DL37" s="657">
        <v>497465</v>
      </c>
      <c r="DM37" s="684"/>
      <c r="DN37" s="684"/>
      <c r="DO37" s="684"/>
      <c r="DP37" s="684"/>
      <c r="DQ37" s="684"/>
      <c r="DR37" s="684"/>
      <c r="DS37" s="684"/>
      <c r="DT37" s="684"/>
      <c r="DU37" s="684"/>
      <c r="DV37" s="685"/>
      <c r="DW37" s="653">
        <v>10.199999999999999</v>
      </c>
      <c r="DX37" s="682"/>
      <c r="DY37" s="682"/>
      <c r="DZ37" s="682"/>
      <c r="EA37" s="682"/>
      <c r="EB37" s="682"/>
      <c r="EC37" s="683"/>
    </row>
    <row r="38" spans="2:133" ht="11.25" customHeight="1">
      <c r="B38" s="645" t="s">
        <v>340</v>
      </c>
      <c r="C38" s="646"/>
      <c r="D38" s="646"/>
      <c r="E38" s="646"/>
      <c r="F38" s="646"/>
      <c r="G38" s="646"/>
      <c r="H38" s="646"/>
      <c r="I38" s="646"/>
      <c r="J38" s="646"/>
      <c r="K38" s="646"/>
      <c r="L38" s="646"/>
      <c r="M38" s="646"/>
      <c r="N38" s="646"/>
      <c r="O38" s="646"/>
      <c r="P38" s="646"/>
      <c r="Q38" s="647"/>
      <c r="R38" s="648">
        <v>110708</v>
      </c>
      <c r="S38" s="649"/>
      <c r="T38" s="649"/>
      <c r="U38" s="649"/>
      <c r="V38" s="649"/>
      <c r="W38" s="649"/>
      <c r="X38" s="649"/>
      <c r="Y38" s="650"/>
      <c r="Z38" s="651">
        <v>0.5</v>
      </c>
      <c r="AA38" s="651"/>
      <c r="AB38" s="651"/>
      <c r="AC38" s="651"/>
      <c r="AD38" s="652">
        <v>29390</v>
      </c>
      <c r="AE38" s="652"/>
      <c r="AF38" s="652"/>
      <c r="AG38" s="652"/>
      <c r="AH38" s="652"/>
      <c r="AI38" s="652"/>
      <c r="AJ38" s="652"/>
      <c r="AK38" s="652"/>
      <c r="AL38" s="653">
        <v>0.6</v>
      </c>
      <c r="AM38" s="654"/>
      <c r="AN38" s="654"/>
      <c r="AO38" s="655"/>
      <c r="AQ38" s="726" t="s">
        <v>341</v>
      </c>
      <c r="AR38" s="727"/>
      <c r="AS38" s="727"/>
      <c r="AT38" s="727"/>
      <c r="AU38" s="727"/>
      <c r="AV38" s="727"/>
      <c r="AW38" s="727"/>
      <c r="AX38" s="727"/>
      <c r="AY38" s="728"/>
      <c r="AZ38" s="648">
        <v>45650</v>
      </c>
      <c r="BA38" s="649"/>
      <c r="BB38" s="649"/>
      <c r="BC38" s="649"/>
      <c r="BD38" s="684"/>
      <c r="BE38" s="684"/>
      <c r="BF38" s="715"/>
      <c r="BG38" s="663" t="s">
        <v>342</v>
      </c>
      <c r="BH38" s="664"/>
      <c r="BI38" s="664"/>
      <c r="BJ38" s="664"/>
      <c r="BK38" s="664"/>
      <c r="BL38" s="664"/>
      <c r="BM38" s="664"/>
      <c r="BN38" s="664"/>
      <c r="BO38" s="664"/>
      <c r="BP38" s="664"/>
      <c r="BQ38" s="664"/>
      <c r="BR38" s="664"/>
      <c r="BS38" s="664"/>
      <c r="BT38" s="664"/>
      <c r="BU38" s="665"/>
      <c r="BV38" s="648">
        <v>2690</v>
      </c>
      <c r="BW38" s="649"/>
      <c r="BX38" s="649"/>
      <c r="BY38" s="649"/>
      <c r="BZ38" s="649"/>
      <c r="CA38" s="649"/>
      <c r="CB38" s="658"/>
      <c r="CD38" s="663" t="s">
        <v>343</v>
      </c>
      <c r="CE38" s="664"/>
      <c r="CF38" s="664"/>
      <c r="CG38" s="664"/>
      <c r="CH38" s="664"/>
      <c r="CI38" s="664"/>
      <c r="CJ38" s="664"/>
      <c r="CK38" s="664"/>
      <c r="CL38" s="664"/>
      <c r="CM38" s="664"/>
      <c r="CN38" s="664"/>
      <c r="CO38" s="664"/>
      <c r="CP38" s="664"/>
      <c r="CQ38" s="665"/>
      <c r="CR38" s="648">
        <v>1018064</v>
      </c>
      <c r="CS38" s="649"/>
      <c r="CT38" s="649"/>
      <c r="CU38" s="649"/>
      <c r="CV38" s="649"/>
      <c r="CW38" s="649"/>
      <c r="CX38" s="649"/>
      <c r="CY38" s="650"/>
      <c r="CZ38" s="653">
        <v>5</v>
      </c>
      <c r="DA38" s="682"/>
      <c r="DB38" s="682"/>
      <c r="DC38" s="686"/>
      <c r="DD38" s="657">
        <v>844957</v>
      </c>
      <c r="DE38" s="649"/>
      <c r="DF38" s="649"/>
      <c r="DG38" s="649"/>
      <c r="DH38" s="649"/>
      <c r="DI38" s="649"/>
      <c r="DJ38" s="649"/>
      <c r="DK38" s="650"/>
      <c r="DL38" s="657">
        <v>734612</v>
      </c>
      <c r="DM38" s="649"/>
      <c r="DN38" s="649"/>
      <c r="DO38" s="649"/>
      <c r="DP38" s="649"/>
      <c r="DQ38" s="649"/>
      <c r="DR38" s="649"/>
      <c r="DS38" s="649"/>
      <c r="DT38" s="649"/>
      <c r="DU38" s="649"/>
      <c r="DV38" s="650"/>
      <c r="DW38" s="653">
        <v>15.1</v>
      </c>
      <c r="DX38" s="682"/>
      <c r="DY38" s="682"/>
      <c r="DZ38" s="682"/>
      <c r="EA38" s="682"/>
      <c r="EB38" s="682"/>
      <c r="EC38" s="683"/>
    </row>
    <row r="39" spans="2:133" ht="11.25" customHeight="1">
      <c r="B39" s="645" t="s">
        <v>344</v>
      </c>
      <c r="C39" s="646"/>
      <c r="D39" s="646"/>
      <c r="E39" s="646"/>
      <c r="F39" s="646"/>
      <c r="G39" s="646"/>
      <c r="H39" s="646"/>
      <c r="I39" s="646"/>
      <c r="J39" s="646"/>
      <c r="K39" s="646"/>
      <c r="L39" s="646"/>
      <c r="M39" s="646"/>
      <c r="N39" s="646"/>
      <c r="O39" s="646"/>
      <c r="P39" s="646"/>
      <c r="Q39" s="647"/>
      <c r="R39" s="648">
        <v>1079923</v>
      </c>
      <c r="S39" s="649"/>
      <c r="T39" s="649"/>
      <c r="U39" s="649"/>
      <c r="V39" s="649"/>
      <c r="W39" s="649"/>
      <c r="X39" s="649"/>
      <c r="Y39" s="650"/>
      <c r="Z39" s="651">
        <v>5</v>
      </c>
      <c r="AA39" s="651"/>
      <c r="AB39" s="651"/>
      <c r="AC39" s="651"/>
      <c r="AD39" s="652" t="s">
        <v>131</v>
      </c>
      <c r="AE39" s="652"/>
      <c r="AF39" s="652"/>
      <c r="AG39" s="652"/>
      <c r="AH39" s="652"/>
      <c r="AI39" s="652"/>
      <c r="AJ39" s="652"/>
      <c r="AK39" s="652"/>
      <c r="AL39" s="653" t="s">
        <v>187</v>
      </c>
      <c r="AM39" s="654"/>
      <c r="AN39" s="654"/>
      <c r="AO39" s="655"/>
      <c r="AQ39" s="726" t="s">
        <v>345</v>
      </c>
      <c r="AR39" s="727"/>
      <c r="AS39" s="727"/>
      <c r="AT39" s="727"/>
      <c r="AU39" s="727"/>
      <c r="AV39" s="727"/>
      <c r="AW39" s="727"/>
      <c r="AX39" s="727"/>
      <c r="AY39" s="728"/>
      <c r="AZ39" s="648" t="s">
        <v>187</v>
      </c>
      <c r="BA39" s="649"/>
      <c r="BB39" s="649"/>
      <c r="BC39" s="649"/>
      <c r="BD39" s="684"/>
      <c r="BE39" s="684"/>
      <c r="BF39" s="715"/>
      <c r="BG39" s="663" t="s">
        <v>346</v>
      </c>
      <c r="BH39" s="664"/>
      <c r="BI39" s="664"/>
      <c r="BJ39" s="664"/>
      <c r="BK39" s="664"/>
      <c r="BL39" s="664"/>
      <c r="BM39" s="664"/>
      <c r="BN39" s="664"/>
      <c r="BO39" s="664"/>
      <c r="BP39" s="664"/>
      <c r="BQ39" s="664"/>
      <c r="BR39" s="664"/>
      <c r="BS39" s="664"/>
      <c r="BT39" s="664"/>
      <c r="BU39" s="665"/>
      <c r="BV39" s="648">
        <v>4313</v>
      </c>
      <c r="BW39" s="649"/>
      <c r="BX39" s="649"/>
      <c r="BY39" s="649"/>
      <c r="BZ39" s="649"/>
      <c r="CA39" s="649"/>
      <c r="CB39" s="658"/>
      <c r="CD39" s="663" t="s">
        <v>347</v>
      </c>
      <c r="CE39" s="664"/>
      <c r="CF39" s="664"/>
      <c r="CG39" s="664"/>
      <c r="CH39" s="664"/>
      <c r="CI39" s="664"/>
      <c r="CJ39" s="664"/>
      <c r="CK39" s="664"/>
      <c r="CL39" s="664"/>
      <c r="CM39" s="664"/>
      <c r="CN39" s="664"/>
      <c r="CO39" s="664"/>
      <c r="CP39" s="664"/>
      <c r="CQ39" s="665"/>
      <c r="CR39" s="648">
        <v>2037728</v>
      </c>
      <c r="CS39" s="684"/>
      <c r="CT39" s="684"/>
      <c r="CU39" s="684"/>
      <c r="CV39" s="684"/>
      <c r="CW39" s="684"/>
      <c r="CX39" s="684"/>
      <c r="CY39" s="685"/>
      <c r="CZ39" s="653">
        <v>9.9</v>
      </c>
      <c r="DA39" s="682"/>
      <c r="DB39" s="682"/>
      <c r="DC39" s="686"/>
      <c r="DD39" s="657">
        <v>1902607</v>
      </c>
      <c r="DE39" s="684"/>
      <c r="DF39" s="684"/>
      <c r="DG39" s="684"/>
      <c r="DH39" s="684"/>
      <c r="DI39" s="684"/>
      <c r="DJ39" s="684"/>
      <c r="DK39" s="685"/>
      <c r="DL39" s="657" t="s">
        <v>233</v>
      </c>
      <c r="DM39" s="684"/>
      <c r="DN39" s="684"/>
      <c r="DO39" s="684"/>
      <c r="DP39" s="684"/>
      <c r="DQ39" s="684"/>
      <c r="DR39" s="684"/>
      <c r="DS39" s="684"/>
      <c r="DT39" s="684"/>
      <c r="DU39" s="684"/>
      <c r="DV39" s="685"/>
      <c r="DW39" s="653" t="s">
        <v>233</v>
      </c>
      <c r="DX39" s="682"/>
      <c r="DY39" s="682"/>
      <c r="DZ39" s="682"/>
      <c r="EA39" s="682"/>
      <c r="EB39" s="682"/>
      <c r="EC39" s="683"/>
    </row>
    <row r="40" spans="2:133" ht="11.25" customHeight="1">
      <c r="B40" s="645" t="s">
        <v>348</v>
      </c>
      <c r="C40" s="646"/>
      <c r="D40" s="646"/>
      <c r="E40" s="646"/>
      <c r="F40" s="646"/>
      <c r="G40" s="646"/>
      <c r="H40" s="646"/>
      <c r="I40" s="646"/>
      <c r="J40" s="646"/>
      <c r="K40" s="646"/>
      <c r="L40" s="646"/>
      <c r="M40" s="646"/>
      <c r="N40" s="646"/>
      <c r="O40" s="646"/>
      <c r="P40" s="646"/>
      <c r="Q40" s="647"/>
      <c r="R40" s="648" t="s">
        <v>187</v>
      </c>
      <c r="S40" s="649"/>
      <c r="T40" s="649"/>
      <c r="U40" s="649"/>
      <c r="V40" s="649"/>
      <c r="W40" s="649"/>
      <c r="X40" s="649"/>
      <c r="Y40" s="650"/>
      <c r="Z40" s="651" t="s">
        <v>187</v>
      </c>
      <c r="AA40" s="651"/>
      <c r="AB40" s="651"/>
      <c r="AC40" s="651"/>
      <c r="AD40" s="652" t="s">
        <v>187</v>
      </c>
      <c r="AE40" s="652"/>
      <c r="AF40" s="652"/>
      <c r="AG40" s="652"/>
      <c r="AH40" s="652"/>
      <c r="AI40" s="652"/>
      <c r="AJ40" s="652"/>
      <c r="AK40" s="652"/>
      <c r="AL40" s="653" t="s">
        <v>233</v>
      </c>
      <c r="AM40" s="654"/>
      <c r="AN40" s="654"/>
      <c r="AO40" s="655"/>
      <c r="AQ40" s="726" t="s">
        <v>349</v>
      </c>
      <c r="AR40" s="727"/>
      <c r="AS40" s="727"/>
      <c r="AT40" s="727"/>
      <c r="AU40" s="727"/>
      <c r="AV40" s="727"/>
      <c r="AW40" s="727"/>
      <c r="AX40" s="727"/>
      <c r="AY40" s="728"/>
      <c r="AZ40" s="648" t="s">
        <v>187</v>
      </c>
      <c r="BA40" s="649"/>
      <c r="BB40" s="649"/>
      <c r="BC40" s="649"/>
      <c r="BD40" s="684"/>
      <c r="BE40" s="684"/>
      <c r="BF40" s="715"/>
      <c r="BG40" s="735" t="s">
        <v>350</v>
      </c>
      <c r="BH40" s="736"/>
      <c r="BI40" s="736"/>
      <c r="BJ40" s="736"/>
      <c r="BK40" s="736"/>
      <c r="BL40" s="236"/>
      <c r="BM40" s="664" t="s">
        <v>351</v>
      </c>
      <c r="BN40" s="664"/>
      <c r="BO40" s="664"/>
      <c r="BP40" s="664"/>
      <c r="BQ40" s="664"/>
      <c r="BR40" s="664"/>
      <c r="BS40" s="664"/>
      <c r="BT40" s="664"/>
      <c r="BU40" s="665"/>
      <c r="BV40" s="648">
        <v>90</v>
      </c>
      <c r="BW40" s="649"/>
      <c r="BX40" s="649"/>
      <c r="BY40" s="649"/>
      <c r="BZ40" s="649"/>
      <c r="CA40" s="649"/>
      <c r="CB40" s="658"/>
      <c r="CD40" s="663" t="s">
        <v>352</v>
      </c>
      <c r="CE40" s="664"/>
      <c r="CF40" s="664"/>
      <c r="CG40" s="664"/>
      <c r="CH40" s="664"/>
      <c r="CI40" s="664"/>
      <c r="CJ40" s="664"/>
      <c r="CK40" s="664"/>
      <c r="CL40" s="664"/>
      <c r="CM40" s="664"/>
      <c r="CN40" s="664"/>
      <c r="CO40" s="664"/>
      <c r="CP40" s="664"/>
      <c r="CQ40" s="665"/>
      <c r="CR40" s="648">
        <v>27000</v>
      </c>
      <c r="CS40" s="649"/>
      <c r="CT40" s="649"/>
      <c r="CU40" s="649"/>
      <c r="CV40" s="649"/>
      <c r="CW40" s="649"/>
      <c r="CX40" s="649"/>
      <c r="CY40" s="650"/>
      <c r="CZ40" s="653">
        <v>0.1</v>
      </c>
      <c r="DA40" s="682"/>
      <c r="DB40" s="682"/>
      <c r="DC40" s="686"/>
      <c r="DD40" s="657">
        <v>6000</v>
      </c>
      <c r="DE40" s="649"/>
      <c r="DF40" s="649"/>
      <c r="DG40" s="649"/>
      <c r="DH40" s="649"/>
      <c r="DI40" s="649"/>
      <c r="DJ40" s="649"/>
      <c r="DK40" s="650"/>
      <c r="DL40" s="657">
        <v>6000</v>
      </c>
      <c r="DM40" s="649"/>
      <c r="DN40" s="649"/>
      <c r="DO40" s="649"/>
      <c r="DP40" s="649"/>
      <c r="DQ40" s="649"/>
      <c r="DR40" s="649"/>
      <c r="DS40" s="649"/>
      <c r="DT40" s="649"/>
      <c r="DU40" s="649"/>
      <c r="DV40" s="650"/>
      <c r="DW40" s="653">
        <v>0.1</v>
      </c>
      <c r="DX40" s="682"/>
      <c r="DY40" s="682"/>
      <c r="DZ40" s="682"/>
      <c r="EA40" s="682"/>
      <c r="EB40" s="682"/>
      <c r="EC40" s="683"/>
    </row>
    <row r="41" spans="2:133" ht="11.25" customHeight="1">
      <c r="B41" s="645" t="s">
        <v>353</v>
      </c>
      <c r="C41" s="646"/>
      <c r="D41" s="646"/>
      <c r="E41" s="646"/>
      <c r="F41" s="646"/>
      <c r="G41" s="646"/>
      <c r="H41" s="646"/>
      <c r="I41" s="646"/>
      <c r="J41" s="646"/>
      <c r="K41" s="646"/>
      <c r="L41" s="646"/>
      <c r="M41" s="646"/>
      <c r="N41" s="646"/>
      <c r="O41" s="646"/>
      <c r="P41" s="646"/>
      <c r="Q41" s="647"/>
      <c r="R41" s="648" t="s">
        <v>187</v>
      </c>
      <c r="S41" s="649"/>
      <c r="T41" s="649"/>
      <c r="U41" s="649"/>
      <c r="V41" s="649"/>
      <c r="W41" s="649"/>
      <c r="X41" s="649"/>
      <c r="Y41" s="650"/>
      <c r="Z41" s="651" t="s">
        <v>233</v>
      </c>
      <c r="AA41" s="651"/>
      <c r="AB41" s="651"/>
      <c r="AC41" s="651"/>
      <c r="AD41" s="652" t="s">
        <v>131</v>
      </c>
      <c r="AE41" s="652"/>
      <c r="AF41" s="652"/>
      <c r="AG41" s="652"/>
      <c r="AH41" s="652"/>
      <c r="AI41" s="652"/>
      <c r="AJ41" s="652"/>
      <c r="AK41" s="652"/>
      <c r="AL41" s="653" t="s">
        <v>233</v>
      </c>
      <c r="AM41" s="654"/>
      <c r="AN41" s="654"/>
      <c r="AO41" s="655"/>
      <c r="AQ41" s="726" t="s">
        <v>354</v>
      </c>
      <c r="AR41" s="727"/>
      <c r="AS41" s="727"/>
      <c r="AT41" s="727"/>
      <c r="AU41" s="727"/>
      <c r="AV41" s="727"/>
      <c r="AW41" s="727"/>
      <c r="AX41" s="727"/>
      <c r="AY41" s="728"/>
      <c r="AZ41" s="648">
        <v>211527</v>
      </c>
      <c r="BA41" s="649"/>
      <c r="BB41" s="649"/>
      <c r="BC41" s="649"/>
      <c r="BD41" s="684"/>
      <c r="BE41" s="684"/>
      <c r="BF41" s="715"/>
      <c r="BG41" s="735"/>
      <c r="BH41" s="736"/>
      <c r="BI41" s="736"/>
      <c r="BJ41" s="736"/>
      <c r="BK41" s="736"/>
      <c r="BL41" s="236"/>
      <c r="BM41" s="664" t="s">
        <v>355</v>
      </c>
      <c r="BN41" s="664"/>
      <c r="BO41" s="664"/>
      <c r="BP41" s="664"/>
      <c r="BQ41" s="664"/>
      <c r="BR41" s="664"/>
      <c r="BS41" s="664"/>
      <c r="BT41" s="664"/>
      <c r="BU41" s="665"/>
      <c r="BV41" s="648">
        <v>2</v>
      </c>
      <c r="BW41" s="649"/>
      <c r="BX41" s="649"/>
      <c r="BY41" s="649"/>
      <c r="BZ41" s="649"/>
      <c r="CA41" s="649"/>
      <c r="CB41" s="658"/>
      <c r="CD41" s="663" t="s">
        <v>356</v>
      </c>
      <c r="CE41" s="664"/>
      <c r="CF41" s="664"/>
      <c r="CG41" s="664"/>
      <c r="CH41" s="664"/>
      <c r="CI41" s="664"/>
      <c r="CJ41" s="664"/>
      <c r="CK41" s="664"/>
      <c r="CL41" s="664"/>
      <c r="CM41" s="664"/>
      <c r="CN41" s="664"/>
      <c r="CO41" s="664"/>
      <c r="CP41" s="664"/>
      <c r="CQ41" s="665"/>
      <c r="CR41" s="648" t="s">
        <v>233</v>
      </c>
      <c r="CS41" s="684"/>
      <c r="CT41" s="684"/>
      <c r="CU41" s="684"/>
      <c r="CV41" s="684"/>
      <c r="CW41" s="684"/>
      <c r="CX41" s="684"/>
      <c r="CY41" s="685"/>
      <c r="CZ41" s="653" t="s">
        <v>233</v>
      </c>
      <c r="DA41" s="682"/>
      <c r="DB41" s="682"/>
      <c r="DC41" s="686"/>
      <c r="DD41" s="657" t="s">
        <v>187</v>
      </c>
      <c r="DE41" s="684"/>
      <c r="DF41" s="684"/>
      <c r="DG41" s="684"/>
      <c r="DH41" s="684"/>
      <c r="DI41" s="684"/>
      <c r="DJ41" s="684"/>
      <c r="DK41" s="685"/>
      <c r="DL41" s="729"/>
      <c r="DM41" s="730"/>
      <c r="DN41" s="730"/>
      <c r="DO41" s="730"/>
      <c r="DP41" s="730"/>
      <c r="DQ41" s="730"/>
      <c r="DR41" s="730"/>
      <c r="DS41" s="730"/>
      <c r="DT41" s="730"/>
      <c r="DU41" s="730"/>
      <c r="DV41" s="731"/>
      <c r="DW41" s="732"/>
      <c r="DX41" s="733"/>
      <c r="DY41" s="733"/>
      <c r="DZ41" s="733"/>
      <c r="EA41" s="733"/>
      <c r="EB41" s="733"/>
      <c r="EC41" s="734"/>
    </row>
    <row r="42" spans="2:133" ht="11.25" customHeight="1">
      <c r="B42" s="645" t="s">
        <v>357</v>
      </c>
      <c r="C42" s="646"/>
      <c r="D42" s="646"/>
      <c r="E42" s="646"/>
      <c r="F42" s="646"/>
      <c r="G42" s="646"/>
      <c r="H42" s="646"/>
      <c r="I42" s="646"/>
      <c r="J42" s="646"/>
      <c r="K42" s="646"/>
      <c r="L42" s="646"/>
      <c r="M42" s="646"/>
      <c r="N42" s="646"/>
      <c r="O42" s="646"/>
      <c r="P42" s="646"/>
      <c r="Q42" s="647"/>
      <c r="R42" s="648">
        <v>155431</v>
      </c>
      <c r="S42" s="649"/>
      <c r="T42" s="649"/>
      <c r="U42" s="649"/>
      <c r="V42" s="649"/>
      <c r="W42" s="649"/>
      <c r="X42" s="649"/>
      <c r="Y42" s="650"/>
      <c r="Z42" s="651">
        <v>0.7</v>
      </c>
      <c r="AA42" s="651"/>
      <c r="AB42" s="651"/>
      <c r="AC42" s="651"/>
      <c r="AD42" s="652" t="s">
        <v>131</v>
      </c>
      <c r="AE42" s="652"/>
      <c r="AF42" s="652"/>
      <c r="AG42" s="652"/>
      <c r="AH42" s="652"/>
      <c r="AI42" s="652"/>
      <c r="AJ42" s="652"/>
      <c r="AK42" s="652"/>
      <c r="AL42" s="653" t="s">
        <v>233</v>
      </c>
      <c r="AM42" s="654"/>
      <c r="AN42" s="654"/>
      <c r="AO42" s="655"/>
      <c r="AQ42" s="747" t="s">
        <v>358</v>
      </c>
      <c r="AR42" s="748"/>
      <c r="AS42" s="748"/>
      <c r="AT42" s="748"/>
      <c r="AU42" s="748"/>
      <c r="AV42" s="748"/>
      <c r="AW42" s="748"/>
      <c r="AX42" s="748"/>
      <c r="AY42" s="749"/>
      <c r="AZ42" s="739">
        <v>560617</v>
      </c>
      <c r="BA42" s="740"/>
      <c r="BB42" s="740"/>
      <c r="BC42" s="740"/>
      <c r="BD42" s="719"/>
      <c r="BE42" s="719"/>
      <c r="BF42" s="721"/>
      <c r="BG42" s="737"/>
      <c r="BH42" s="738"/>
      <c r="BI42" s="738"/>
      <c r="BJ42" s="738"/>
      <c r="BK42" s="738"/>
      <c r="BL42" s="237"/>
      <c r="BM42" s="674" t="s">
        <v>359</v>
      </c>
      <c r="BN42" s="674"/>
      <c r="BO42" s="674"/>
      <c r="BP42" s="674"/>
      <c r="BQ42" s="674"/>
      <c r="BR42" s="674"/>
      <c r="BS42" s="674"/>
      <c r="BT42" s="674"/>
      <c r="BU42" s="675"/>
      <c r="BV42" s="739">
        <v>372</v>
      </c>
      <c r="BW42" s="740"/>
      <c r="BX42" s="740"/>
      <c r="BY42" s="740"/>
      <c r="BZ42" s="740"/>
      <c r="CA42" s="740"/>
      <c r="CB42" s="746"/>
      <c r="CD42" s="645" t="s">
        <v>360</v>
      </c>
      <c r="CE42" s="646"/>
      <c r="CF42" s="646"/>
      <c r="CG42" s="646"/>
      <c r="CH42" s="646"/>
      <c r="CI42" s="646"/>
      <c r="CJ42" s="646"/>
      <c r="CK42" s="646"/>
      <c r="CL42" s="646"/>
      <c r="CM42" s="646"/>
      <c r="CN42" s="646"/>
      <c r="CO42" s="646"/>
      <c r="CP42" s="646"/>
      <c r="CQ42" s="647"/>
      <c r="CR42" s="648">
        <v>3314849</v>
      </c>
      <c r="CS42" s="649"/>
      <c r="CT42" s="649"/>
      <c r="CU42" s="649"/>
      <c r="CV42" s="649"/>
      <c r="CW42" s="649"/>
      <c r="CX42" s="649"/>
      <c r="CY42" s="650"/>
      <c r="CZ42" s="653">
        <v>16.100000000000001</v>
      </c>
      <c r="DA42" s="654"/>
      <c r="DB42" s="654"/>
      <c r="DC42" s="666"/>
      <c r="DD42" s="657">
        <v>365371</v>
      </c>
      <c r="DE42" s="649"/>
      <c r="DF42" s="649"/>
      <c r="DG42" s="649"/>
      <c r="DH42" s="649"/>
      <c r="DI42" s="649"/>
      <c r="DJ42" s="649"/>
      <c r="DK42" s="650"/>
      <c r="DL42" s="729"/>
      <c r="DM42" s="730"/>
      <c r="DN42" s="730"/>
      <c r="DO42" s="730"/>
      <c r="DP42" s="730"/>
      <c r="DQ42" s="730"/>
      <c r="DR42" s="730"/>
      <c r="DS42" s="730"/>
      <c r="DT42" s="730"/>
      <c r="DU42" s="730"/>
      <c r="DV42" s="731"/>
      <c r="DW42" s="732"/>
      <c r="DX42" s="733"/>
      <c r="DY42" s="733"/>
      <c r="DZ42" s="733"/>
      <c r="EA42" s="733"/>
      <c r="EB42" s="733"/>
      <c r="EC42" s="734"/>
    </row>
    <row r="43" spans="2:133" ht="11.25" customHeight="1">
      <c r="B43" s="698" t="s">
        <v>361</v>
      </c>
      <c r="C43" s="699"/>
      <c r="D43" s="699"/>
      <c r="E43" s="699"/>
      <c r="F43" s="699"/>
      <c r="G43" s="699"/>
      <c r="H43" s="699"/>
      <c r="I43" s="699"/>
      <c r="J43" s="699"/>
      <c r="K43" s="699"/>
      <c r="L43" s="699"/>
      <c r="M43" s="699"/>
      <c r="N43" s="699"/>
      <c r="O43" s="699"/>
      <c r="P43" s="699"/>
      <c r="Q43" s="700"/>
      <c r="R43" s="739">
        <v>21436813</v>
      </c>
      <c r="S43" s="740"/>
      <c r="T43" s="740"/>
      <c r="U43" s="740"/>
      <c r="V43" s="740"/>
      <c r="W43" s="740"/>
      <c r="X43" s="740"/>
      <c r="Y43" s="741"/>
      <c r="Z43" s="742">
        <v>100</v>
      </c>
      <c r="AA43" s="742"/>
      <c r="AB43" s="742"/>
      <c r="AC43" s="742"/>
      <c r="AD43" s="743">
        <v>4720387</v>
      </c>
      <c r="AE43" s="743"/>
      <c r="AF43" s="743"/>
      <c r="AG43" s="743"/>
      <c r="AH43" s="743"/>
      <c r="AI43" s="743"/>
      <c r="AJ43" s="743"/>
      <c r="AK43" s="743"/>
      <c r="AL43" s="744">
        <v>100</v>
      </c>
      <c r="AM43" s="720"/>
      <c r="AN43" s="720"/>
      <c r="AO43" s="745"/>
      <c r="BV43" s="238"/>
      <c r="BW43" s="238"/>
      <c r="BX43" s="238"/>
      <c r="BY43" s="238"/>
      <c r="BZ43" s="238"/>
      <c r="CA43" s="238"/>
      <c r="CB43" s="238"/>
      <c r="CD43" s="645" t="s">
        <v>362</v>
      </c>
      <c r="CE43" s="646"/>
      <c r="CF43" s="646"/>
      <c r="CG43" s="646"/>
      <c r="CH43" s="646"/>
      <c r="CI43" s="646"/>
      <c r="CJ43" s="646"/>
      <c r="CK43" s="646"/>
      <c r="CL43" s="646"/>
      <c r="CM43" s="646"/>
      <c r="CN43" s="646"/>
      <c r="CO43" s="646"/>
      <c r="CP43" s="646"/>
      <c r="CQ43" s="647"/>
      <c r="CR43" s="648">
        <v>66393</v>
      </c>
      <c r="CS43" s="684"/>
      <c r="CT43" s="684"/>
      <c r="CU43" s="684"/>
      <c r="CV43" s="684"/>
      <c r="CW43" s="684"/>
      <c r="CX43" s="684"/>
      <c r="CY43" s="685"/>
      <c r="CZ43" s="653">
        <v>0.3</v>
      </c>
      <c r="DA43" s="682"/>
      <c r="DB43" s="682"/>
      <c r="DC43" s="686"/>
      <c r="DD43" s="657">
        <v>66393</v>
      </c>
      <c r="DE43" s="684"/>
      <c r="DF43" s="684"/>
      <c r="DG43" s="684"/>
      <c r="DH43" s="684"/>
      <c r="DI43" s="684"/>
      <c r="DJ43" s="684"/>
      <c r="DK43" s="685"/>
      <c r="DL43" s="729"/>
      <c r="DM43" s="730"/>
      <c r="DN43" s="730"/>
      <c r="DO43" s="730"/>
      <c r="DP43" s="730"/>
      <c r="DQ43" s="730"/>
      <c r="DR43" s="730"/>
      <c r="DS43" s="730"/>
      <c r="DT43" s="730"/>
      <c r="DU43" s="730"/>
      <c r="DV43" s="731"/>
      <c r="DW43" s="732"/>
      <c r="DX43" s="733"/>
      <c r="DY43" s="733"/>
      <c r="DZ43" s="733"/>
      <c r="EA43" s="733"/>
      <c r="EB43" s="733"/>
      <c r="EC43" s="73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60" t="s">
        <v>309</v>
      </c>
      <c r="CE44" s="761"/>
      <c r="CF44" s="645" t="s">
        <v>363</v>
      </c>
      <c r="CG44" s="646"/>
      <c r="CH44" s="646"/>
      <c r="CI44" s="646"/>
      <c r="CJ44" s="646"/>
      <c r="CK44" s="646"/>
      <c r="CL44" s="646"/>
      <c r="CM44" s="646"/>
      <c r="CN44" s="646"/>
      <c r="CO44" s="646"/>
      <c r="CP44" s="646"/>
      <c r="CQ44" s="647"/>
      <c r="CR44" s="648">
        <v>2110620</v>
      </c>
      <c r="CS44" s="649"/>
      <c r="CT44" s="649"/>
      <c r="CU44" s="649"/>
      <c r="CV44" s="649"/>
      <c r="CW44" s="649"/>
      <c r="CX44" s="649"/>
      <c r="CY44" s="650"/>
      <c r="CZ44" s="653">
        <v>10.3</v>
      </c>
      <c r="DA44" s="654"/>
      <c r="DB44" s="654"/>
      <c r="DC44" s="666"/>
      <c r="DD44" s="657">
        <v>345142</v>
      </c>
      <c r="DE44" s="649"/>
      <c r="DF44" s="649"/>
      <c r="DG44" s="649"/>
      <c r="DH44" s="649"/>
      <c r="DI44" s="649"/>
      <c r="DJ44" s="649"/>
      <c r="DK44" s="650"/>
      <c r="DL44" s="729"/>
      <c r="DM44" s="730"/>
      <c r="DN44" s="730"/>
      <c r="DO44" s="730"/>
      <c r="DP44" s="730"/>
      <c r="DQ44" s="730"/>
      <c r="DR44" s="730"/>
      <c r="DS44" s="730"/>
      <c r="DT44" s="730"/>
      <c r="DU44" s="730"/>
      <c r="DV44" s="731"/>
      <c r="DW44" s="732"/>
      <c r="DX44" s="733"/>
      <c r="DY44" s="733"/>
      <c r="DZ44" s="733"/>
      <c r="EA44" s="733"/>
      <c r="EB44" s="733"/>
      <c r="EC44" s="734"/>
    </row>
    <row r="45" spans="2:133" ht="11.25" customHeight="1">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2"/>
      <c r="CE45" s="763"/>
      <c r="CF45" s="645" t="s">
        <v>365</v>
      </c>
      <c r="CG45" s="646"/>
      <c r="CH45" s="646"/>
      <c r="CI45" s="646"/>
      <c r="CJ45" s="646"/>
      <c r="CK45" s="646"/>
      <c r="CL45" s="646"/>
      <c r="CM45" s="646"/>
      <c r="CN45" s="646"/>
      <c r="CO45" s="646"/>
      <c r="CP45" s="646"/>
      <c r="CQ45" s="647"/>
      <c r="CR45" s="648">
        <v>1233874</v>
      </c>
      <c r="CS45" s="684"/>
      <c r="CT45" s="684"/>
      <c r="CU45" s="684"/>
      <c r="CV45" s="684"/>
      <c r="CW45" s="684"/>
      <c r="CX45" s="684"/>
      <c r="CY45" s="685"/>
      <c r="CZ45" s="653">
        <v>6</v>
      </c>
      <c r="DA45" s="682"/>
      <c r="DB45" s="682"/>
      <c r="DC45" s="686"/>
      <c r="DD45" s="657">
        <v>89942</v>
      </c>
      <c r="DE45" s="684"/>
      <c r="DF45" s="684"/>
      <c r="DG45" s="684"/>
      <c r="DH45" s="684"/>
      <c r="DI45" s="684"/>
      <c r="DJ45" s="684"/>
      <c r="DK45" s="685"/>
      <c r="DL45" s="729"/>
      <c r="DM45" s="730"/>
      <c r="DN45" s="730"/>
      <c r="DO45" s="730"/>
      <c r="DP45" s="730"/>
      <c r="DQ45" s="730"/>
      <c r="DR45" s="730"/>
      <c r="DS45" s="730"/>
      <c r="DT45" s="730"/>
      <c r="DU45" s="730"/>
      <c r="DV45" s="731"/>
      <c r="DW45" s="732"/>
      <c r="DX45" s="733"/>
      <c r="DY45" s="733"/>
      <c r="DZ45" s="733"/>
      <c r="EA45" s="733"/>
      <c r="EB45" s="733"/>
      <c r="EC45" s="734"/>
    </row>
    <row r="46" spans="2:133" ht="11.25" customHeight="1">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2"/>
      <c r="CE46" s="763"/>
      <c r="CF46" s="645" t="s">
        <v>367</v>
      </c>
      <c r="CG46" s="646"/>
      <c r="CH46" s="646"/>
      <c r="CI46" s="646"/>
      <c r="CJ46" s="646"/>
      <c r="CK46" s="646"/>
      <c r="CL46" s="646"/>
      <c r="CM46" s="646"/>
      <c r="CN46" s="646"/>
      <c r="CO46" s="646"/>
      <c r="CP46" s="646"/>
      <c r="CQ46" s="647"/>
      <c r="CR46" s="648">
        <v>797813</v>
      </c>
      <c r="CS46" s="649"/>
      <c r="CT46" s="649"/>
      <c r="CU46" s="649"/>
      <c r="CV46" s="649"/>
      <c r="CW46" s="649"/>
      <c r="CX46" s="649"/>
      <c r="CY46" s="650"/>
      <c r="CZ46" s="653">
        <v>3.9</v>
      </c>
      <c r="DA46" s="654"/>
      <c r="DB46" s="654"/>
      <c r="DC46" s="666"/>
      <c r="DD46" s="657">
        <v>195867</v>
      </c>
      <c r="DE46" s="649"/>
      <c r="DF46" s="649"/>
      <c r="DG46" s="649"/>
      <c r="DH46" s="649"/>
      <c r="DI46" s="649"/>
      <c r="DJ46" s="649"/>
      <c r="DK46" s="650"/>
      <c r="DL46" s="729"/>
      <c r="DM46" s="730"/>
      <c r="DN46" s="730"/>
      <c r="DO46" s="730"/>
      <c r="DP46" s="730"/>
      <c r="DQ46" s="730"/>
      <c r="DR46" s="730"/>
      <c r="DS46" s="730"/>
      <c r="DT46" s="730"/>
      <c r="DU46" s="730"/>
      <c r="DV46" s="731"/>
      <c r="DW46" s="732"/>
      <c r="DX46" s="733"/>
      <c r="DY46" s="733"/>
      <c r="DZ46" s="733"/>
      <c r="EA46" s="733"/>
      <c r="EB46" s="733"/>
      <c r="EC46" s="734"/>
    </row>
    <row r="47" spans="2:133" ht="11.25" customHeight="1">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2"/>
      <c r="CE47" s="763"/>
      <c r="CF47" s="645" t="s">
        <v>369</v>
      </c>
      <c r="CG47" s="646"/>
      <c r="CH47" s="646"/>
      <c r="CI47" s="646"/>
      <c r="CJ47" s="646"/>
      <c r="CK47" s="646"/>
      <c r="CL47" s="646"/>
      <c r="CM47" s="646"/>
      <c r="CN47" s="646"/>
      <c r="CO47" s="646"/>
      <c r="CP47" s="646"/>
      <c r="CQ47" s="647"/>
      <c r="CR47" s="648">
        <v>1204229</v>
      </c>
      <c r="CS47" s="684"/>
      <c r="CT47" s="684"/>
      <c r="CU47" s="684"/>
      <c r="CV47" s="684"/>
      <c r="CW47" s="684"/>
      <c r="CX47" s="684"/>
      <c r="CY47" s="685"/>
      <c r="CZ47" s="653">
        <v>5.9</v>
      </c>
      <c r="DA47" s="682"/>
      <c r="DB47" s="682"/>
      <c r="DC47" s="686"/>
      <c r="DD47" s="657">
        <v>20229</v>
      </c>
      <c r="DE47" s="684"/>
      <c r="DF47" s="684"/>
      <c r="DG47" s="684"/>
      <c r="DH47" s="684"/>
      <c r="DI47" s="684"/>
      <c r="DJ47" s="684"/>
      <c r="DK47" s="685"/>
      <c r="DL47" s="729"/>
      <c r="DM47" s="730"/>
      <c r="DN47" s="730"/>
      <c r="DO47" s="730"/>
      <c r="DP47" s="730"/>
      <c r="DQ47" s="730"/>
      <c r="DR47" s="730"/>
      <c r="DS47" s="730"/>
      <c r="DT47" s="730"/>
      <c r="DU47" s="730"/>
      <c r="DV47" s="731"/>
      <c r="DW47" s="732"/>
      <c r="DX47" s="733"/>
      <c r="DY47" s="733"/>
      <c r="DZ47" s="733"/>
      <c r="EA47" s="733"/>
      <c r="EB47" s="733"/>
      <c r="EC47" s="734"/>
    </row>
    <row r="48" spans="2:133" ht="10.8">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4"/>
      <c r="CE48" s="765"/>
      <c r="CF48" s="645" t="s">
        <v>370</v>
      </c>
      <c r="CG48" s="646"/>
      <c r="CH48" s="646"/>
      <c r="CI48" s="646"/>
      <c r="CJ48" s="646"/>
      <c r="CK48" s="646"/>
      <c r="CL48" s="646"/>
      <c r="CM48" s="646"/>
      <c r="CN48" s="646"/>
      <c r="CO48" s="646"/>
      <c r="CP48" s="646"/>
      <c r="CQ48" s="647"/>
      <c r="CR48" s="648" t="s">
        <v>233</v>
      </c>
      <c r="CS48" s="649"/>
      <c r="CT48" s="649"/>
      <c r="CU48" s="649"/>
      <c r="CV48" s="649"/>
      <c r="CW48" s="649"/>
      <c r="CX48" s="649"/>
      <c r="CY48" s="650"/>
      <c r="CZ48" s="653" t="s">
        <v>233</v>
      </c>
      <c r="DA48" s="654"/>
      <c r="DB48" s="654"/>
      <c r="DC48" s="666"/>
      <c r="DD48" s="657" t="s">
        <v>131</v>
      </c>
      <c r="DE48" s="649"/>
      <c r="DF48" s="649"/>
      <c r="DG48" s="649"/>
      <c r="DH48" s="649"/>
      <c r="DI48" s="649"/>
      <c r="DJ48" s="649"/>
      <c r="DK48" s="650"/>
      <c r="DL48" s="729"/>
      <c r="DM48" s="730"/>
      <c r="DN48" s="730"/>
      <c r="DO48" s="730"/>
      <c r="DP48" s="730"/>
      <c r="DQ48" s="730"/>
      <c r="DR48" s="730"/>
      <c r="DS48" s="730"/>
      <c r="DT48" s="730"/>
      <c r="DU48" s="730"/>
      <c r="DV48" s="731"/>
      <c r="DW48" s="732"/>
      <c r="DX48" s="733"/>
      <c r="DY48" s="733"/>
      <c r="DZ48" s="733"/>
      <c r="EA48" s="733"/>
      <c r="EB48" s="733"/>
      <c r="EC48" s="73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8" t="s">
        <v>371</v>
      </c>
      <c r="CE49" s="699"/>
      <c r="CF49" s="699"/>
      <c r="CG49" s="699"/>
      <c r="CH49" s="699"/>
      <c r="CI49" s="699"/>
      <c r="CJ49" s="699"/>
      <c r="CK49" s="699"/>
      <c r="CL49" s="699"/>
      <c r="CM49" s="699"/>
      <c r="CN49" s="699"/>
      <c r="CO49" s="699"/>
      <c r="CP49" s="699"/>
      <c r="CQ49" s="700"/>
      <c r="CR49" s="739">
        <v>20528346</v>
      </c>
      <c r="CS49" s="719"/>
      <c r="CT49" s="719"/>
      <c r="CU49" s="719"/>
      <c r="CV49" s="719"/>
      <c r="CW49" s="719"/>
      <c r="CX49" s="719"/>
      <c r="CY49" s="750"/>
      <c r="CZ49" s="744">
        <v>100</v>
      </c>
      <c r="DA49" s="751"/>
      <c r="DB49" s="751"/>
      <c r="DC49" s="752"/>
      <c r="DD49" s="753">
        <v>13074782</v>
      </c>
      <c r="DE49" s="719"/>
      <c r="DF49" s="719"/>
      <c r="DG49" s="719"/>
      <c r="DH49" s="719"/>
      <c r="DI49" s="719"/>
      <c r="DJ49" s="719"/>
      <c r="DK49" s="750"/>
      <c r="DL49" s="754"/>
      <c r="DM49" s="755"/>
      <c r="DN49" s="755"/>
      <c r="DO49" s="755"/>
      <c r="DP49" s="755"/>
      <c r="DQ49" s="755"/>
      <c r="DR49" s="755"/>
      <c r="DS49" s="755"/>
      <c r="DT49" s="755"/>
      <c r="DU49" s="755"/>
      <c r="DV49" s="756"/>
      <c r="DW49" s="757"/>
      <c r="DX49" s="758"/>
      <c r="DY49" s="758"/>
      <c r="DZ49" s="758"/>
      <c r="EA49" s="758"/>
      <c r="EB49" s="758"/>
      <c r="EC49" s="759"/>
    </row>
  </sheetData>
  <sheetProtection algorithmName="SHA-512" hashValue="Jm5jvipYq/ETtC9wsfZE/3G6yizzwszsJ9V2qIp2uSaCmUcRVHijamVQa9dmv/YM9Y0PeaH4Y+R4XVm7ppRD5A==" saltValue="Lr2OGKyhT77hFIBiCdRO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91" customWidth="1"/>
    <col min="131" max="131" width="1.6640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5" t="s">
        <v>373</v>
      </c>
      <c r="DK2" s="796"/>
      <c r="DL2" s="796"/>
      <c r="DM2" s="796"/>
      <c r="DN2" s="796"/>
      <c r="DO2" s="797"/>
      <c r="DP2" s="251"/>
      <c r="DQ2" s="795" t="s">
        <v>374</v>
      </c>
      <c r="DR2" s="796"/>
      <c r="DS2" s="796"/>
      <c r="DT2" s="796"/>
      <c r="DU2" s="796"/>
      <c r="DV2" s="796"/>
      <c r="DW2" s="796"/>
      <c r="DX2" s="796"/>
      <c r="DY2" s="796"/>
      <c r="DZ2" s="79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8" t="s">
        <v>375</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9" t="s">
        <v>377</v>
      </c>
      <c r="B5" s="790"/>
      <c r="C5" s="790"/>
      <c r="D5" s="790"/>
      <c r="E5" s="790"/>
      <c r="F5" s="790"/>
      <c r="G5" s="790"/>
      <c r="H5" s="790"/>
      <c r="I5" s="790"/>
      <c r="J5" s="790"/>
      <c r="K5" s="790"/>
      <c r="L5" s="790"/>
      <c r="M5" s="790"/>
      <c r="N5" s="790"/>
      <c r="O5" s="790"/>
      <c r="P5" s="791"/>
      <c r="Q5" s="766" t="s">
        <v>378</v>
      </c>
      <c r="R5" s="767"/>
      <c r="S5" s="767"/>
      <c r="T5" s="767"/>
      <c r="U5" s="768"/>
      <c r="V5" s="766" t="s">
        <v>379</v>
      </c>
      <c r="W5" s="767"/>
      <c r="X5" s="767"/>
      <c r="Y5" s="767"/>
      <c r="Z5" s="768"/>
      <c r="AA5" s="766" t="s">
        <v>380</v>
      </c>
      <c r="AB5" s="767"/>
      <c r="AC5" s="767"/>
      <c r="AD5" s="767"/>
      <c r="AE5" s="767"/>
      <c r="AF5" s="799" t="s">
        <v>381</v>
      </c>
      <c r="AG5" s="767"/>
      <c r="AH5" s="767"/>
      <c r="AI5" s="767"/>
      <c r="AJ5" s="778"/>
      <c r="AK5" s="767" t="s">
        <v>382</v>
      </c>
      <c r="AL5" s="767"/>
      <c r="AM5" s="767"/>
      <c r="AN5" s="767"/>
      <c r="AO5" s="768"/>
      <c r="AP5" s="766" t="s">
        <v>383</v>
      </c>
      <c r="AQ5" s="767"/>
      <c r="AR5" s="767"/>
      <c r="AS5" s="767"/>
      <c r="AT5" s="768"/>
      <c r="AU5" s="766" t="s">
        <v>384</v>
      </c>
      <c r="AV5" s="767"/>
      <c r="AW5" s="767"/>
      <c r="AX5" s="767"/>
      <c r="AY5" s="778"/>
      <c r="AZ5" s="258"/>
      <c r="BA5" s="258"/>
      <c r="BB5" s="258"/>
      <c r="BC5" s="258"/>
      <c r="BD5" s="258"/>
      <c r="BE5" s="259"/>
      <c r="BF5" s="259"/>
      <c r="BG5" s="259"/>
      <c r="BH5" s="259"/>
      <c r="BI5" s="259"/>
      <c r="BJ5" s="259"/>
      <c r="BK5" s="259"/>
      <c r="BL5" s="259"/>
      <c r="BM5" s="259"/>
      <c r="BN5" s="259"/>
      <c r="BO5" s="259"/>
      <c r="BP5" s="259"/>
      <c r="BQ5" s="789" t="s">
        <v>385</v>
      </c>
      <c r="BR5" s="790"/>
      <c r="BS5" s="790"/>
      <c r="BT5" s="790"/>
      <c r="BU5" s="790"/>
      <c r="BV5" s="790"/>
      <c r="BW5" s="790"/>
      <c r="BX5" s="790"/>
      <c r="BY5" s="790"/>
      <c r="BZ5" s="790"/>
      <c r="CA5" s="790"/>
      <c r="CB5" s="790"/>
      <c r="CC5" s="790"/>
      <c r="CD5" s="790"/>
      <c r="CE5" s="790"/>
      <c r="CF5" s="790"/>
      <c r="CG5" s="791"/>
      <c r="CH5" s="766" t="s">
        <v>386</v>
      </c>
      <c r="CI5" s="767"/>
      <c r="CJ5" s="767"/>
      <c r="CK5" s="767"/>
      <c r="CL5" s="768"/>
      <c r="CM5" s="766" t="s">
        <v>387</v>
      </c>
      <c r="CN5" s="767"/>
      <c r="CO5" s="767"/>
      <c r="CP5" s="767"/>
      <c r="CQ5" s="768"/>
      <c r="CR5" s="766" t="s">
        <v>388</v>
      </c>
      <c r="CS5" s="767"/>
      <c r="CT5" s="767"/>
      <c r="CU5" s="767"/>
      <c r="CV5" s="768"/>
      <c r="CW5" s="766" t="s">
        <v>389</v>
      </c>
      <c r="CX5" s="767"/>
      <c r="CY5" s="767"/>
      <c r="CZ5" s="767"/>
      <c r="DA5" s="768"/>
      <c r="DB5" s="766" t="s">
        <v>390</v>
      </c>
      <c r="DC5" s="767"/>
      <c r="DD5" s="767"/>
      <c r="DE5" s="767"/>
      <c r="DF5" s="768"/>
      <c r="DG5" s="772" t="s">
        <v>391</v>
      </c>
      <c r="DH5" s="773"/>
      <c r="DI5" s="773"/>
      <c r="DJ5" s="773"/>
      <c r="DK5" s="774"/>
      <c r="DL5" s="772" t="s">
        <v>392</v>
      </c>
      <c r="DM5" s="773"/>
      <c r="DN5" s="773"/>
      <c r="DO5" s="773"/>
      <c r="DP5" s="774"/>
      <c r="DQ5" s="766" t="s">
        <v>393</v>
      </c>
      <c r="DR5" s="767"/>
      <c r="DS5" s="767"/>
      <c r="DT5" s="767"/>
      <c r="DU5" s="768"/>
      <c r="DV5" s="766" t="s">
        <v>384</v>
      </c>
      <c r="DW5" s="767"/>
      <c r="DX5" s="767"/>
      <c r="DY5" s="767"/>
      <c r="DZ5" s="778"/>
      <c r="EA5" s="256"/>
    </row>
    <row r="6" spans="1:131" s="257" customFormat="1" ht="26.25" customHeight="1" thickBot="1">
      <c r="A6" s="792"/>
      <c r="B6" s="793"/>
      <c r="C6" s="793"/>
      <c r="D6" s="793"/>
      <c r="E6" s="793"/>
      <c r="F6" s="793"/>
      <c r="G6" s="793"/>
      <c r="H6" s="793"/>
      <c r="I6" s="793"/>
      <c r="J6" s="793"/>
      <c r="K6" s="793"/>
      <c r="L6" s="793"/>
      <c r="M6" s="793"/>
      <c r="N6" s="793"/>
      <c r="O6" s="793"/>
      <c r="P6" s="794"/>
      <c r="Q6" s="769"/>
      <c r="R6" s="770"/>
      <c r="S6" s="770"/>
      <c r="T6" s="770"/>
      <c r="U6" s="771"/>
      <c r="V6" s="769"/>
      <c r="W6" s="770"/>
      <c r="X6" s="770"/>
      <c r="Y6" s="770"/>
      <c r="Z6" s="771"/>
      <c r="AA6" s="769"/>
      <c r="AB6" s="770"/>
      <c r="AC6" s="770"/>
      <c r="AD6" s="770"/>
      <c r="AE6" s="770"/>
      <c r="AF6" s="800"/>
      <c r="AG6" s="770"/>
      <c r="AH6" s="770"/>
      <c r="AI6" s="770"/>
      <c r="AJ6" s="779"/>
      <c r="AK6" s="770"/>
      <c r="AL6" s="770"/>
      <c r="AM6" s="770"/>
      <c r="AN6" s="770"/>
      <c r="AO6" s="771"/>
      <c r="AP6" s="769"/>
      <c r="AQ6" s="770"/>
      <c r="AR6" s="770"/>
      <c r="AS6" s="770"/>
      <c r="AT6" s="771"/>
      <c r="AU6" s="769"/>
      <c r="AV6" s="770"/>
      <c r="AW6" s="770"/>
      <c r="AX6" s="770"/>
      <c r="AY6" s="779"/>
      <c r="AZ6" s="254"/>
      <c r="BA6" s="254"/>
      <c r="BB6" s="254"/>
      <c r="BC6" s="254"/>
      <c r="BD6" s="254"/>
      <c r="BE6" s="255"/>
      <c r="BF6" s="255"/>
      <c r="BG6" s="255"/>
      <c r="BH6" s="255"/>
      <c r="BI6" s="255"/>
      <c r="BJ6" s="255"/>
      <c r="BK6" s="255"/>
      <c r="BL6" s="255"/>
      <c r="BM6" s="255"/>
      <c r="BN6" s="255"/>
      <c r="BO6" s="255"/>
      <c r="BP6" s="255"/>
      <c r="BQ6" s="792"/>
      <c r="BR6" s="793"/>
      <c r="BS6" s="793"/>
      <c r="BT6" s="793"/>
      <c r="BU6" s="793"/>
      <c r="BV6" s="793"/>
      <c r="BW6" s="793"/>
      <c r="BX6" s="793"/>
      <c r="BY6" s="793"/>
      <c r="BZ6" s="793"/>
      <c r="CA6" s="793"/>
      <c r="CB6" s="793"/>
      <c r="CC6" s="793"/>
      <c r="CD6" s="793"/>
      <c r="CE6" s="793"/>
      <c r="CF6" s="793"/>
      <c r="CG6" s="794"/>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75"/>
      <c r="DH6" s="776"/>
      <c r="DI6" s="776"/>
      <c r="DJ6" s="776"/>
      <c r="DK6" s="777"/>
      <c r="DL6" s="775"/>
      <c r="DM6" s="776"/>
      <c r="DN6" s="776"/>
      <c r="DO6" s="776"/>
      <c r="DP6" s="777"/>
      <c r="DQ6" s="769"/>
      <c r="DR6" s="770"/>
      <c r="DS6" s="770"/>
      <c r="DT6" s="770"/>
      <c r="DU6" s="771"/>
      <c r="DV6" s="769"/>
      <c r="DW6" s="770"/>
      <c r="DX6" s="770"/>
      <c r="DY6" s="770"/>
      <c r="DZ6" s="779"/>
      <c r="EA6" s="256"/>
    </row>
    <row r="7" spans="1:131" s="257" customFormat="1" ht="26.25" customHeight="1" thickTop="1">
      <c r="A7" s="260">
        <v>1</v>
      </c>
      <c r="B7" s="780" t="s">
        <v>394</v>
      </c>
      <c r="C7" s="781"/>
      <c r="D7" s="781"/>
      <c r="E7" s="781"/>
      <c r="F7" s="781"/>
      <c r="G7" s="781"/>
      <c r="H7" s="781"/>
      <c r="I7" s="781"/>
      <c r="J7" s="781"/>
      <c r="K7" s="781"/>
      <c r="L7" s="781"/>
      <c r="M7" s="781"/>
      <c r="N7" s="781"/>
      <c r="O7" s="781"/>
      <c r="P7" s="782"/>
      <c r="Q7" s="783">
        <v>21436</v>
      </c>
      <c r="R7" s="784"/>
      <c r="S7" s="784"/>
      <c r="T7" s="784"/>
      <c r="U7" s="784"/>
      <c r="V7" s="784">
        <v>20528</v>
      </c>
      <c r="W7" s="784"/>
      <c r="X7" s="784"/>
      <c r="Y7" s="784"/>
      <c r="Z7" s="784"/>
      <c r="AA7" s="784">
        <v>908</v>
      </c>
      <c r="AB7" s="784"/>
      <c r="AC7" s="784"/>
      <c r="AD7" s="784"/>
      <c r="AE7" s="785"/>
      <c r="AF7" s="786">
        <v>724</v>
      </c>
      <c r="AG7" s="787"/>
      <c r="AH7" s="787"/>
      <c r="AI7" s="787"/>
      <c r="AJ7" s="788"/>
      <c r="AK7" s="823">
        <v>8267</v>
      </c>
      <c r="AL7" s="824"/>
      <c r="AM7" s="824"/>
      <c r="AN7" s="824"/>
      <c r="AO7" s="824"/>
      <c r="AP7" s="824">
        <v>9894</v>
      </c>
      <c r="AQ7" s="824"/>
      <c r="AR7" s="824"/>
      <c r="AS7" s="824"/>
      <c r="AT7" s="824"/>
      <c r="AU7" s="825"/>
      <c r="AV7" s="825"/>
      <c r="AW7" s="825"/>
      <c r="AX7" s="825"/>
      <c r="AY7" s="826"/>
      <c r="AZ7" s="254"/>
      <c r="BA7" s="254"/>
      <c r="BB7" s="254"/>
      <c r="BC7" s="254"/>
      <c r="BD7" s="254"/>
      <c r="BE7" s="255"/>
      <c r="BF7" s="255"/>
      <c r="BG7" s="255"/>
      <c r="BH7" s="255"/>
      <c r="BI7" s="255"/>
      <c r="BJ7" s="255"/>
      <c r="BK7" s="255"/>
      <c r="BL7" s="255"/>
      <c r="BM7" s="255"/>
      <c r="BN7" s="255"/>
      <c r="BO7" s="255"/>
      <c r="BP7" s="255"/>
      <c r="BQ7" s="261">
        <v>1</v>
      </c>
      <c r="BR7" s="262"/>
      <c r="BS7" s="827"/>
      <c r="BT7" s="828"/>
      <c r="BU7" s="828"/>
      <c r="BV7" s="828"/>
      <c r="BW7" s="828"/>
      <c r="BX7" s="828"/>
      <c r="BY7" s="828"/>
      <c r="BZ7" s="828"/>
      <c r="CA7" s="828"/>
      <c r="CB7" s="828"/>
      <c r="CC7" s="828"/>
      <c r="CD7" s="828"/>
      <c r="CE7" s="828"/>
      <c r="CF7" s="828"/>
      <c r="CG7" s="829"/>
      <c r="CH7" s="820"/>
      <c r="CI7" s="821"/>
      <c r="CJ7" s="821"/>
      <c r="CK7" s="821"/>
      <c r="CL7" s="822"/>
      <c r="CM7" s="820"/>
      <c r="CN7" s="821"/>
      <c r="CO7" s="821"/>
      <c r="CP7" s="821"/>
      <c r="CQ7" s="822"/>
      <c r="CR7" s="820"/>
      <c r="CS7" s="821"/>
      <c r="CT7" s="821"/>
      <c r="CU7" s="821"/>
      <c r="CV7" s="822"/>
      <c r="CW7" s="820"/>
      <c r="CX7" s="821"/>
      <c r="CY7" s="821"/>
      <c r="CZ7" s="821"/>
      <c r="DA7" s="822"/>
      <c r="DB7" s="820"/>
      <c r="DC7" s="821"/>
      <c r="DD7" s="821"/>
      <c r="DE7" s="821"/>
      <c r="DF7" s="822"/>
      <c r="DG7" s="820"/>
      <c r="DH7" s="821"/>
      <c r="DI7" s="821"/>
      <c r="DJ7" s="821"/>
      <c r="DK7" s="822"/>
      <c r="DL7" s="820"/>
      <c r="DM7" s="821"/>
      <c r="DN7" s="821"/>
      <c r="DO7" s="821"/>
      <c r="DP7" s="822"/>
      <c r="DQ7" s="820"/>
      <c r="DR7" s="821"/>
      <c r="DS7" s="821"/>
      <c r="DT7" s="821"/>
      <c r="DU7" s="822"/>
      <c r="DV7" s="801"/>
      <c r="DW7" s="802"/>
      <c r="DX7" s="802"/>
      <c r="DY7" s="802"/>
      <c r="DZ7" s="803"/>
      <c r="EA7" s="256"/>
    </row>
    <row r="8" spans="1:131" s="257" customFormat="1" ht="26.25" customHeight="1">
      <c r="A8" s="263">
        <v>2</v>
      </c>
      <c r="B8" s="804"/>
      <c r="C8" s="805"/>
      <c r="D8" s="805"/>
      <c r="E8" s="805"/>
      <c r="F8" s="805"/>
      <c r="G8" s="805"/>
      <c r="H8" s="805"/>
      <c r="I8" s="805"/>
      <c r="J8" s="805"/>
      <c r="K8" s="805"/>
      <c r="L8" s="805"/>
      <c r="M8" s="805"/>
      <c r="N8" s="805"/>
      <c r="O8" s="805"/>
      <c r="P8" s="806"/>
      <c r="Q8" s="807"/>
      <c r="R8" s="808"/>
      <c r="S8" s="808"/>
      <c r="T8" s="808"/>
      <c r="U8" s="808"/>
      <c r="V8" s="808"/>
      <c r="W8" s="808"/>
      <c r="X8" s="808"/>
      <c r="Y8" s="808"/>
      <c r="Z8" s="808"/>
      <c r="AA8" s="808"/>
      <c r="AB8" s="808"/>
      <c r="AC8" s="808"/>
      <c r="AD8" s="808"/>
      <c r="AE8" s="809"/>
      <c r="AF8" s="810"/>
      <c r="AG8" s="811"/>
      <c r="AH8" s="811"/>
      <c r="AI8" s="811"/>
      <c r="AJ8" s="812"/>
      <c r="AK8" s="813"/>
      <c r="AL8" s="814"/>
      <c r="AM8" s="814"/>
      <c r="AN8" s="814"/>
      <c r="AO8" s="814"/>
      <c r="AP8" s="814"/>
      <c r="AQ8" s="814"/>
      <c r="AR8" s="814"/>
      <c r="AS8" s="814"/>
      <c r="AT8" s="814"/>
      <c r="AU8" s="815"/>
      <c r="AV8" s="815"/>
      <c r="AW8" s="815"/>
      <c r="AX8" s="815"/>
      <c r="AY8" s="816"/>
      <c r="AZ8" s="254"/>
      <c r="BA8" s="254"/>
      <c r="BB8" s="254"/>
      <c r="BC8" s="254"/>
      <c r="BD8" s="254"/>
      <c r="BE8" s="255"/>
      <c r="BF8" s="255"/>
      <c r="BG8" s="255"/>
      <c r="BH8" s="255"/>
      <c r="BI8" s="255"/>
      <c r="BJ8" s="255"/>
      <c r="BK8" s="255"/>
      <c r="BL8" s="255"/>
      <c r="BM8" s="255"/>
      <c r="BN8" s="255"/>
      <c r="BO8" s="255"/>
      <c r="BP8" s="255"/>
      <c r="BQ8" s="264">
        <v>2</v>
      </c>
      <c r="BR8" s="265"/>
      <c r="BS8" s="817"/>
      <c r="BT8" s="818"/>
      <c r="BU8" s="818"/>
      <c r="BV8" s="818"/>
      <c r="BW8" s="818"/>
      <c r="BX8" s="818"/>
      <c r="BY8" s="818"/>
      <c r="BZ8" s="818"/>
      <c r="CA8" s="818"/>
      <c r="CB8" s="818"/>
      <c r="CC8" s="818"/>
      <c r="CD8" s="818"/>
      <c r="CE8" s="818"/>
      <c r="CF8" s="818"/>
      <c r="CG8" s="819"/>
      <c r="CH8" s="830"/>
      <c r="CI8" s="831"/>
      <c r="CJ8" s="831"/>
      <c r="CK8" s="831"/>
      <c r="CL8" s="832"/>
      <c r="CM8" s="830"/>
      <c r="CN8" s="831"/>
      <c r="CO8" s="831"/>
      <c r="CP8" s="831"/>
      <c r="CQ8" s="832"/>
      <c r="CR8" s="830"/>
      <c r="CS8" s="831"/>
      <c r="CT8" s="831"/>
      <c r="CU8" s="831"/>
      <c r="CV8" s="832"/>
      <c r="CW8" s="830"/>
      <c r="CX8" s="831"/>
      <c r="CY8" s="831"/>
      <c r="CZ8" s="831"/>
      <c r="DA8" s="832"/>
      <c r="DB8" s="830"/>
      <c r="DC8" s="831"/>
      <c r="DD8" s="831"/>
      <c r="DE8" s="831"/>
      <c r="DF8" s="832"/>
      <c r="DG8" s="830"/>
      <c r="DH8" s="831"/>
      <c r="DI8" s="831"/>
      <c r="DJ8" s="831"/>
      <c r="DK8" s="832"/>
      <c r="DL8" s="830"/>
      <c r="DM8" s="831"/>
      <c r="DN8" s="831"/>
      <c r="DO8" s="831"/>
      <c r="DP8" s="832"/>
      <c r="DQ8" s="830"/>
      <c r="DR8" s="831"/>
      <c r="DS8" s="831"/>
      <c r="DT8" s="831"/>
      <c r="DU8" s="832"/>
      <c r="DV8" s="833"/>
      <c r="DW8" s="834"/>
      <c r="DX8" s="834"/>
      <c r="DY8" s="834"/>
      <c r="DZ8" s="835"/>
      <c r="EA8" s="256"/>
    </row>
    <row r="9" spans="1:131" s="257" customFormat="1" ht="26.25" customHeight="1">
      <c r="A9" s="263">
        <v>3</v>
      </c>
      <c r="B9" s="804"/>
      <c r="C9" s="805"/>
      <c r="D9" s="805"/>
      <c r="E9" s="805"/>
      <c r="F9" s="805"/>
      <c r="G9" s="805"/>
      <c r="H9" s="805"/>
      <c r="I9" s="805"/>
      <c r="J9" s="805"/>
      <c r="K9" s="805"/>
      <c r="L9" s="805"/>
      <c r="M9" s="805"/>
      <c r="N9" s="805"/>
      <c r="O9" s="805"/>
      <c r="P9" s="806"/>
      <c r="Q9" s="807"/>
      <c r="R9" s="808"/>
      <c r="S9" s="808"/>
      <c r="T9" s="808"/>
      <c r="U9" s="808"/>
      <c r="V9" s="808"/>
      <c r="W9" s="808"/>
      <c r="X9" s="808"/>
      <c r="Y9" s="808"/>
      <c r="Z9" s="808"/>
      <c r="AA9" s="808"/>
      <c r="AB9" s="808"/>
      <c r="AC9" s="808"/>
      <c r="AD9" s="808"/>
      <c r="AE9" s="809"/>
      <c r="AF9" s="810"/>
      <c r="AG9" s="811"/>
      <c r="AH9" s="811"/>
      <c r="AI9" s="811"/>
      <c r="AJ9" s="812"/>
      <c r="AK9" s="813"/>
      <c r="AL9" s="814"/>
      <c r="AM9" s="814"/>
      <c r="AN9" s="814"/>
      <c r="AO9" s="814"/>
      <c r="AP9" s="814"/>
      <c r="AQ9" s="814"/>
      <c r="AR9" s="814"/>
      <c r="AS9" s="814"/>
      <c r="AT9" s="814"/>
      <c r="AU9" s="815"/>
      <c r="AV9" s="815"/>
      <c r="AW9" s="815"/>
      <c r="AX9" s="815"/>
      <c r="AY9" s="816"/>
      <c r="AZ9" s="254"/>
      <c r="BA9" s="254"/>
      <c r="BB9" s="254"/>
      <c r="BC9" s="254"/>
      <c r="BD9" s="254"/>
      <c r="BE9" s="255"/>
      <c r="BF9" s="255"/>
      <c r="BG9" s="255"/>
      <c r="BH9" s="255"/>
      <c r="BI9" s="255"/>
      <c r="BJ9" s="255"/>
      <c r="BK9" s="255"/>
      <c r="BL9" s="255"/>
      <c r="BM9" s="255"/>
      <c r="BN9" s="255"/>
      <c r="BO9" s="255"/>
      <c r="BP9" s="255"/>
      <c r="BQ9" s="264">
        <v>3</v>
      </c>
      <c r="BR9" s="265"/>
      <c r="BS9" s="817"/>
      <c r="BT9" s="818"/>
      <c r="BU9" s="818"/>
      <c r="BV9" s="818"/>
      <c r="BW9" s="818"/>
      <c r="BX9" s="818"/>
      <c r="BY9" s="818"/>
      <c r="BZ9" s="818"/>
      <c r="CA9" s="818"/>
      <c r="CB9" s="818"/>
      <c r="CC9" s="818"/>
      <c r="CD9" s="818"/>
      <c r="CE9" s="818"/>
      <c r="CF9" s="818"/>
      <c r="CG9" s="819"/>
      <c r="CH9" s="830"/>
      <c r="CI9" s="831"/>
      <c r="CJ9" s="831"/>
      <c r="CK9" s="831"/>
      <c r="CL9" s="832"/>
      <c r="CM9" s="830"/>
      <c r="CN9" s="831"/>
      <c r="CO9" s="831"/>
      <c r="CP9" s="831"/>
      <c r="CQ9" s="832"/>
      <c r="CR9" s="830"/>
      <c r="CS9" s="831"/>
      <c r="CT9" s="831"/>
      <c r="CU9" s="831"/>
      <c r="CV9" s="832"/>
      <c r="CW9" s="830"/>
      <c r="CX9" s="831"/>
      <c r="CY9" s="831"/>
      <c r="CZ9" s="831"/>
      <c r="DA9" s="832"/>
      <c r="DB9" s="830"/>
      <c r="DC9" s="831"/>
      <c r="DD9" s="831"/>
      <c r="DE9" s="831"/>
      <c r="DF9" s="832"/>
      <c r="DG9" s="830"/>
      <c r="DH9" s="831"/>
      <c r="DI9" s="831"/>
      <c r="DJ9" s="831"/>
      <c r="DK9" s="832"/>
      <c r="DL9" s="830"/>
      <c r="DM9" s="831"/>
      <c r="DN9" s="831"/>
      <c r="DO9" s="831"/>
      <c r="DP9" s="832"/>
      <c r="DQ9" s="830"/>
      <c r="DR9" s="831"/>
      <c r="DS9" s="831"/>
      <c r="DT9" s="831"/>
      <c r="DU9" s="832"/>
      <c r="DV9" s="833"/>
      <c r="DW9" s="834"/>
      <c r="DX9" s="834"/>
      <c r="DY9" s="834"/>
      <c r="DZ9" s="835"/>
      <c r="EA9" s="256"/>
    </row>
    <row r="10" spans="1:131" s="257" customFormat="1" ht="26.25" customHeight="1">
      <c r="A10" s="263">
        <v>4</v>
      </c>
      <c r="B10" s="804"/>
      <c r="C10" s="805"/>
      <c r="D10" s="805"/>
      <c r="E10" s="805"/>
      <c r="F10" s="805"/>
      <c r="G10" s="805"/>
      <c r="H10" s="805"/>
      <c r="I10" s="805"/>
      <c r="J10" s="805"/>
      <c r="K10" s="805"/>
      <c r="L10" s="805"/>
      <c r="M10" s="805"/>
      <c r="N10" s="805"/>
      <c r="O10" s="805"/>
      <c r="P10" s="806"/>
      <c r="Q10" s="807"/>
      <c r="R10" s="808"/>
      <c r="S10" s="808"/>
      <c r="T10" s="808"/>
      <c r="U10" s="808"/>
      <c r="V10" s="808"/>
      <c r="W10" s="808"/>
      <c r="X10" s="808"/>
      <c r="Y10" s="808"/>
      <c r="Z10" s="808"/>
      <c r="AA10" s="808"/>
      <c r="AB10" s="808"/>
      <c r="AC10" s="808"/>
      <c r="AD10" s="808"/>
      <c r="AE10" s="809"/>
      <c r="AF10" s="810"/>
      <c r="AG10" s="811"/>
      <c r="AH10" s="811"/>
      <c r="AI10" s="811"/>
      <c r="AJ10" s="812"/>
      <c r="AK10" s="813"/>
      <c r="AL10" s="814"/>
      <c r="AM10" s="814"/>
      <c r="AN10" s="814"/>
      <c r="AO10" s="814"/>
      <c r="AP10" s="814"/>
      <c r="AQ10" s="814"/>
      <c r="AR10" s="814"/>
      <c r="AS10" s="814"/>
      <c r="AT10" s="814"/>
      <c r="AU10" s="815"/>
      <c r="AV10" s="815"/>
      <c r="AW10" s="815"/>
      <c r="AX10" s="815"/>
      <c r="AY10" s="816"/>
      <c r="AZ10" s="254"/>
      <c r="BA10" s="254"/>
      <c r="BB10" s="254"/>
      <c r="BC10" s="254"/>
      <c r="BD10" s="254"/>
      <c r="BE10" s="255"/>
      <c r="BF10" s="255"/>
      <c r="BG10" s="255"/>
      <c r="BH10" s="255"/>
      <c r="BI10" s="255"/>
      <c r="BJ10" s="255"/>
      <c r="BK10" s="255"/>
      <c r="BL10" s="255"/>
      <c r="BM10" s="255"/>
      <c r="BN10" s="255"/>
      <c r="BO10" s="255"/>
      <c r="BP10" s="255"/>
      <c r="BQ10" s="264">
        <v>4</v>
      </c>
      <c r="BR10" s="265"/>
      <c r="BS10" s="817"/>
      <c r="BT10" s="818"/>
      <c r="BU10" s="818"/>
      <c r="BV10" s="818"/>
      <c r="BW10" s="818"/>
      <c r="BX10" s="818"/>
      <c r="BY10" s="818"/>
      <c r="BZ10" s="818"/>
      <c r="CA10" s="818"/>
      <c r="CB10" s="818"/>
      <c r="CC10" s="818"/>
      <c r="CD10" s="818"/>
      <c r="CE10" s="818"/>
      <c r="CF10" s="818"/>
      <c r="CG10" s="819"/>
      <c r="CH10" s="830"/>
      <c r="CI10" s="831"/>
      <c r="CJ10" s="831"/>
      <c r="CK10" s="831"/>
      <c r="CL10" s="832"/>
      <c r="CM10" s="830"/>
      <c r="CN10" s="831"/>
      <c r="CO10" s="831"/>
      <c r="CP10" s="831"/>
      <c r="CQ10" s="832"/>
      <c r="CR10" s="830"/>
      <c r="CS10" s="831"/>
      <c r="CT10" s="831"/>
      <c r="CU10" s="831"/>
      <c r="CV10" s="832"/>
      <c r="CW10" s="830"/>
      <c r="CX10" s="831"/>
      <c r="CY10" s="831"/>
      <c r="CZ10" s="831"/>
      <c r="DA10" s="832"/>
      <c r="DB10" s="830"/>
      <c r="DC10" s="831"/>
      <c r="DD10" s="831"/>
      <c r="DE10" s="831"/>
      <c r="DF10" s="832"/>
      <c r="DG10" s="830"/>
      <c r="DH10" s="831"/>
      <c r="DI10" s="831"/>
      <c r="DJ10" s="831"/>
      <c r="DK10" s="832"/>
      <c r="DL10" s="830"/>
      <c r="DM10" s="831"/>
      <c r="DN10" s="831"/>
      <c r="DO10" s="831"/>
      <c r="DP10" s="832"/>
      <c r="DQ10" s="830"/>
      <c r="DR10" s="831"/>
      <c r="DS10" s="831"/>
      <c r="DT10" s="831"/>
      <c r="DU10" s="832"/>
      <c r="DV10" s="833"/>
      <c r="DW10" s="834"/>
      <c r="DX10" s="834"/>
      <c r="DY10" s="834"/>
      <c r="DZ10" s="835"/>
      <c r="EA10" s="256"/>
    </row>
    <row r="11" spans="1:131" s="257" customFormat="1" ht="26.25" customHeight="1">
      <c r="A11" s="263">
        <v>5</v>
      </c>
      <c r="B11" s="804"/>
      <c r="C11" s="805"/>
      <c r="D11" s="805"/>
      <c r="E11" s="805"/>
      <c r="F11" s="805"/>
      <c r="G11" s="805"/>
      <c r="H11" s="805"/>
      <c r="I11" s="805"/>
      <c r="J11" s="805"/>
      <c r="K11" s="805"/>
      <c r="L11" s="805"/>
      <c r="M11" s="805"/>
      <c r="N11" s="805"/>
      <c r="O11" s="805"/>
      <c r="P11" s="806"/>
      <c r="Q11" s="807"/>
      <c r="R11" s="808"/>
      <c r="S11" s="808"/>
      <c r="T11" s="808"/>
      <c r="U11" s="808"/>
      <c r="V11" s="808"/>
      <c r="W11" s="808"/>
      <c r="X11" s="808"/>
      <c r="Y11" s="808"/>
      <c r="Z11" s="808"/>
      <c r="AA11" s="808"/>
      <c r="AB11" s="808"/>
      <c r="AC11" s="808"/>
      <c r="AD11" s="808"/>
      <c r="AE11" s="809"/>
      <c r="AF11" s="810"/>
      <c r="AG11" s="811"/>
      <c r="AH11" s="811"/>
      <c r="AI11" s="811"/>
      <c r="AJ11" s="812"/>
      <c r="AK11" s="813"/>
      <c r="AL11" s="814"/>
      <c r="AM11" s="814"/>
      <c r="AN11" s="814"/>
      <c r="AO11" s="814"/>
      <c r="AP11" s="814"/>
      <c r="AQ11" s="814"/>
      <c r="AR11" s="814"/>
      <c r="AS11" s="814"/>
      <c r="AT11" s="814"/>
      <c r="AU11" s="815"/>
      <c r="AV11" s="815"/>
      <c r="AW11" s="815"/>
      <c r="AX11" s="815"/>
      <c r="AY11" s="816"/>
      <c r="AZ11" s="254"/>
      <c r="BA11" s="254"/>
      <c r="BB11" s="254"/>
      <c r="BC11" s="254"/>
      <c r="BD11" s="254"/>
      <c r="BE11" s="255"/>
      <c r="BF11" s="255"/>
      <c r="BG11" s="255"/>
      <c r="BH11" s="255"/>
      <c r="BI11" s="255"/>
      <c r="BJ11" s="255"/>
      <c r="BK11" s="255"/>
      <c r="BL11" s="255"/>
      <c r="BM11" s="255"/>
      <c r="BN11" s="255"/>
      <c r="BO11" s="255"/>
      <c r="BP11" s="255"/>
      <c r="BQ11" s="264">
        <v>5</v>
      </c>
      <c r="BR11" s="265"/>
      <c r="BS11" s="817"/>
      <c r="BT11" s="818"/>
      <c r="BU11" s="818"/>
      <c r="BV11" s="818"/>
      <c r="BW11" s="818"/>
      <c r="BX11" s="818"/>
      <c r="BY11" s="818"/>
      <c r="BZ11" s="818"/>
      <c r="CA11" s="818"/>
      <c r="CB11" s="818"/>
      <c r="CC11" s="818"/>
      <c r="CD11" s="818"/>
      <c r="CE11" s="818"/>
      <c r="CF11" s="818"/>
      <c r="CG11" s="819"/>
      <c r="CH11" s="830"/>
      <c r="CI11" s="831"/>
      <c r="CJ11" s="831"/>
      <c r="CK11" s="831"/>
      <c r="CL11" s="832"/>
      <c r="CM11" s="830"/>
      <c r="CN11" s="831"/>
      <c r="CO11" s="831"/>
      <c r="CP11" s="831"/>
      <c r="CQ11" s="832"/>
      <c r="CR11" s="830"/>
      <c r="CS11" s="831"/>
      <c r="CT11" s="831"/>
      <c r="CU11" s="831"/>
      <c r="CV11" s="832"/>
      <c r="CW11" s="830"/>
      <c r="CX11" s="831"/>
      <c r="CY11" s="831"/>
      <c r="CZ11" s="831"/>
      <c r="DA11" s="832"/>
      <c r="DB11" s="830"/>
      <c r="DC11" s="831"/>
      <c r="DD11" s="831"/>
      <c r="DE11" s="831"/>
      <c r="DF11" s="832"/>
      <c r="DG11" s="830"/>
      <c r="DH11" s="831"/>
      <c r="DI11" s="831"/>
      <c r="DJ11" s="831"/>
      <c r="DK11" s="832"/>
      <c r="DL11" s="830"/>
      <c r="DM11" s="831"/>
      <c r="DN11" s="831"/>
      <c r="DO11" s="831"/>
      <c r="DP11" s="832"/>
      <c r="DQ11" s="830"/>
      <c r="DR11" s="831"/>
      <c r="DS11" s="831"/>
      <c r="DT11" s="831"/>
      <c r="DU11" s="832"/>
      <c r="DV11" s="833"/>
      <c r="DW11" s="834"/>
      <c r="DX11" s="834"/>
      <c r="DY11" s="834"/>
      <c r="DZ11" s="835"/>
      <c r="EA11" s="256"/>
    </row>
    <row r="12" spans="1:131" s="257" customFormat="1" ht="26.25" customHeight="1">
      <c r="A12" s="263">
        <v>6</v>
      </c>
      <c r="B12" s="804"/>
      <c r="C12" s="805"/>
      <c r="D12" s="805"/>
      <c r="E12" s="805"/>
      <c r="F12" s="805"/>
      <c r="G12" s="805"/>
      <c r="H12" s="805"/>
      <c r="I12" s="805"/>
      <c r="J12" s="805"/>
      <c r="K12" s="805"/>
      <c r="L12" s="805"/>
      <c r="M12" s="805"/>
      <c r="N12" s="805"/>
      <c r="O12" s="805"/>
      <c r="P12" s="806"/>
      <c r="Q12" s="807"/>
      <c r="R12" s="808"/>
      <c r="S12" s="808"/>
      <c r="T12" s="808"/>
      <c r="U12" s="808"/>
      <c r="V12" s="808"/>
      <c r="W12" s="808"/>
      <c r="X12" s="808"/>
      <c r="Y12" s="808"/>
      <c r="Z12" s="808"/>
      <c r="AA12" s="808"/>
      <c r="AB12" s="808"/>
      <c r="AC12" s="808"/>
      <c r="AD12" s="808"/>
      <c r="AE12" s="809"/>
      <c r="AF12" s="810"/>
      <c r="AG12" s="811"/>
      <c r="AH12" s="811"/>
      <c r="AI12" s="811"/>
      <c r="AJ12" s="812"/>
      <c r="AK12" s="813"/>
      <c r="AL12" s="814"/>
      <c r="AM12" s="814"/>
      <c r="AN12" s="814"/>
      <c r="AO12" s="814"/>
      <c r="AP12" s="814"/>
      <c r="AQ12" s="814"/>
      <c r="AR12" s="814"/>
      <c r="AS12" s="814"/>
      <c r="AT12" s="814"/>
      <c r="AU12" s="815"/>
      <c r="AV12" s="815"/>
      <c r="AW12" s="815"/>
      <c r="AX12" s="815"/>
      <c r="AY12" s="816"/>
      <c r="AZ12" s="254"/>
      <c r="BA12" s="254"/>
      <c r="BB12" s="254"/>
      <c r="BC12" s="254"/>
      <c r="BD12" s="254"/>
      <c r="BE12" s="255"/>
      <c r="BF12" s="255"/>
      <c r="BG12" s="255"/>
      <c r="BH12" s="255"/>
      <c r="BI12" s="255"/>
      <c r="BJ12" s="255"/>
      <c r="BK12" s="255"/>
      <c r="BL12" s="255"/>
      <c r="BM12" s="255"/>
      <c r="BN12" s="255"/>
      <c r="BO12" s="255"/>
      <c r="BP12" s="255"/>
      <c r="BQ12" s="264">
        <v>6</v>
      </c>
      <c r="BR12" s="265"/>
      <c r="BS12" s="817"/>
      <c r="BT12" s="818"/>
      <c r="BU12" s="818"/>
      <c r="BV12" s="818"/>
      <c r="BW12" s="818"/>
      <c r="BX12" s="818"/>
      <c r="BY12" s="818"/>
      <c r="BZ12" s="818"/>
      <c r="CA12" s="818"/>
      <c r="CB12" s="818"/>
      <c r="CC12" s="818"/>
      <c r="CD12" s="818"/>
      <c r="CE12" s="818"/>
      <c r="CF12" s="818"/>
      <c r="CG12" s="819"/>
      <c r="CH12" s="830"/>
      <c r="CI12" s="831"/>
      <c r="CJ12" s="831"/>
      <c r="CK12" s="831"/>
      <c r="CL12" s="832"/>
      <c r="CM12" s="830"/>
      <c r="CN12" s="831"/>
      <c r="CO12" s="831"/>
      <c r="CP12" s="831"/>
      <c r="CQ12" s="832"/>
      <c r="CR12" s="830"/>
      <c r="CS12" s="831"/>
      <c r="CT12" s="831"/>
      <c r="CU12" s="831"/>
      <c r="CV12" s="832"/>
      <c r="CW12" s="830"/>
      <c r="CX12" s="831"/>
      <c r="CY12" s="831"/>
      <c r="CZ12" s="831"/>
      <c r="DA12" s="832"/>
      <c r="DB12" s="830"/>
      <c r="DC12" s="831"/>
      <c r="DD12" s="831"/>
      <c r="DE12" s="831"/>
      <c r="DF12" s="832"/>
      <c r="DG12" s="830"/>
      <c r="DH12" s="831"/>
      <c r="DI12" s="831"/>
      <c r="DJ12" s="831"/>
      <c r="DK12" s="832"/>
      <c r="DL12" s="830"/>
      <c r="DM12" s="831"/>
      <c r="DN12" s="831"/>
      <c r="DO12" s="831"/>
      <c r="DP12" s="832"/>
      <c r="DQ12" s="830"/>
      <c r="DR12" s="831"/>
      <c r="DS12" s="831"/>
      <c r="DT12" s="831"/>
      <c r="DU12" s="832"/>
      <c r="DV12" s="833"/>
      <c r="DW12" s="834"/>
      <c r="DX12" s="834"/>
      <c r="DY12" s="834"/>
      <c r="DZ12" s="835"/>
      <c r="EA12" s="256"/>
    </row>
    <row r="13" spans="1:131" s="257" customFormat="1" ht="26.25" customHeight="1">
      <c r="A13" s="263">
        <v>7</v>
      </c>
      <c r="B13" s="804"/>
      <c r="C13" s="805"/>
      <c r="D13" s="805"/>
      <c r="E13" s="805"/>
      <c r="F13" s="805"/>
      <c r="G13" s="805"/>
      <c r="H13" s="805"/>
      <c r="I13" s="805"/>
      <c r="J13" s="805"/>
      <c r="K13" s="805"/>
      <c r="L13" s="805"/>
      <c r="M13" s="805"/>
      <c r="N13" s="805"/>
      <c r="O13" s="805"/>
      <c r="P13" s="806"/>
      <c r="Q13" s="807"/>
      <c r="R13" s="808"/>
      <c r="S13" s="808"/>
      <c r="T13" s="808"/>
      <c r="U13" s="808"/>
      <c r="V13" s="808"/>
      <c r="W13" s="808"/>
      <c r="X13" s="808"/>
      <c r="Y13" s="808"/>
      <c r="Z13" s="808"/>
      <c r="AA13" s="808"/>
      <c r="AB13" s="808"/>
      <c r="AC13" s="808"/>
      <c r="AD13" s="808"/>
      <c r="AE13" s="809"/>
      <c r="AF13" s="810"/>
      <c r="AG13" s="811"/>
      <c r="AH13" s="811"/>
      <c r="AI13" s="811"/>
      <c r="AJ13" s="812"/>
      <c r="AK13" s="813"/>
      <c r="AL13" s="814"/>
      <c r="AM13" s="814"/>
      <c r="AN13" s="814"/>
      <c r="AO13" s="814"/>
      <c r="AP13" s="814"/>
      <c r="AQ13" s="814"/>
      <c r="AR13" s="814"/>
      <c r="AS13" s="814"/>
      <c r="AT13" s="814"/>
      <c r="AU13" s="815"/>
      <c r="AV13" s="815"/>
      <c r="AW13" s="815"/>
      <c r="AX13" s="815"/>
      <c r="AY13" s="816"/>
      <c r="AZ13" s="254"/>
      <c r="BA13" s="254"/>
      <c r="BB13" s="254"/>
      <c r="BC13" s="254"/>
      <c r="BD13" s="254"/>
      <c r="BE13" s="255"/>
      <c r="BF13" s="255"/>
      <c r="BG13" s="255"/>
      <c r="BH13" s="255"/>
      <c r="BI13" s="255"/>
      <c r="BJ13" s="255"/>
      <c r="BK13" s="255"/>
      <c r="BL13" s="255"/>
      <c r="BM13" s="255"/>
      <c r="BN13" s="255"/>
      <c r="BO13" s="255"/>
      <c r="BP13" s="255"/>
      <c r="BQ13" s="264">
        <v>7</v>
      </c>
      <c r="BR13" s="265"/>
      <c r="BS13" s="817"/>
      <c r="BT13" s="818"/>
      <c r="BU13" s="818"/>
      <c r="BV13" s="818"/>
      <c r="BW13" s="818"/>
      <c r="BX13" s="818"/>
      <c r="BY13" s="818"/>
      <c r="BZ13" s="818"/>
      <c r="CA13" s="818"/>
      <c r="CB13" s="818"/>
      <c r="CC13" s="818"/>
      <c r="CD13" s="818"/>
      <c r="CE13" s="818"/>
      <c r="CF13" s="818"/>
      <c r="CG13" s="819"/>
      <c r="CH13" s="830"/>
      <c r="CI13" s="831"/>
      <c r="CJ13" s="831"/>
      <c r="CK13" s="831"/>
      <c r="CL13" s="832"/>
      <c r="CM13" s="830"/>
      <c r="CN13" s="831"/>
      <c r="CO13" s="831"/>
      <c r="CP13" s="831"/>
      <c r="CQ13" s="832"/>
      <c r="CR13" s="830"/>
      <c r="CS13" s="831"/>
      <c r="CT13" s="831"/>
      <c r="CU13" s="831"/>
      <c r="CV13" s="832"/>
      <c r="CW13" s="830"/>
      <c r="CX13" s="831"/>
      <c r="CY13" s="831"/>
      <c r="CZ13" s="831"/>
      <c r="DA13" s="832"/>
      <c r="DB13" s="830"/>
      <c r="DC13" s="831"/>
      <c r="DD13" s="831"/>
      <c r="DE13" s="831"/>
      <c r="DF13" s="832"/>
      <c r="DG13" s="830"/>
      <c r="DH13" s="831"/>
      <c r="DI13" s="831"/>
      <c r="DJ13" s="831"/>
      <c r="DK13" s="832"/>
      <c r="DL13" s="830"/>
      <c r="DM13" s="831"/>
      <c r="DN13" s="831"/>
      <c r="DO13" s="831"/>
      <c r="DP13" s="832"/>
      <c r="DQ13" s="830"/>
      <c r="DR13" s="831"/>
      <c r="DS13" s="831"/>
      <c r="DT13" s="831"/>
      <c r="DU13" s="832"/>
      <c r="DV13" s="833"/>
      <c r="DW13" s="834"/>
      <c r="DX13" s="834"/>
      <c r="DY13" s="834"/>
      <c r="DZ13" s="835"/>
      <c r="EA13" s="256"/>
    </row>
    <row r="14" spans="1:131" s="257" customFormat="1" ht="26.25" customHeight="1">
      <c r="A14" s="263">
        <v>8</v>
      </c>
      <c r="B14" s="804"/>
      <c r="C14" s="805"/>
      <c r="D14" s="805"/>
      <c r="E14" s="805"/>
      <c r="F14" s="805"/>
      <c r="G14" s="805"/>
      <c r="H14" s="805"/>
      <c r="I14" s="805"/>
      <c r="J14" s="805"/>
      <c r="K14" s="805"/>
      <c r="L14" s="805"/>
      <c r="M14" s="805"/>
      <c r="N14" s="805"/>
      <c r="O14" s="805"/>
      <c r="P14" s="806"/>
      <c r="Q14" s="807"/>
      <c r="R14" s="808"/>
      <c r="S14" s="808"/>
      <c r="T14" s="808"/>
      <c r="U14" s="808"/>
      <c r="V14" s="808"/>
      <c r="W14" s="808"/>
      <c r="X14" s="808"/>
      <c r="Y14" s="808"/>
      <c r="Z14" s="808"/>
      <c r="AA14" s="808"/>
      <c r="AB14" s="808"/>
      <c r="AC14" s="808"/>
      <c r="AD14" s="808"/>
      <c r="AE14" s="809"/>
      <c r="AF14" s="810"/>
      <c r="AG14" s="811"/>
      <c r="AH14" s="811"/>
      <c r="AI14" s="811"/>
      <c r="AJ14" s="812"/>
      <c r="AK14" s="813"/>
      <c r="AL14" s="814"/>
      <c r="AM14" s="814"/>
      <c r="AN14" s="814"/>
      <c r="AO14" s="814"/>
      <c r="AP14" s="814"/>
      <c r="AQ14" s="814"/>
      <c r="AR14" s="814"/>
      <c r="AS14" s="814"/>
      <c r="AT14" s="814"/>
      <c r="AU14" s="815"/>
      <c r="AV14" s="815"/>
      <c r="AW14" s="815"/>
      <c r="AX14" s="815"/>
      <c r="AY14" s="816"/>
      <c r="AZ14" s="254"/>
      <c r="BA14" s="254"/>
      <c r="BB14" s="254"/>
      <c r="BC14" s="254"/>
      <c r="BD14" s="254"/>
      <c r="BE14" s="255"/>
      <c r="BF14" s="255"/>
      <c r="BG14" s="255"/>
      <c r="BH14" s="255"/>
      <c r="BI14" s="255"/>
      <c r="BJ14" s="255"/>
      <c r="BK14" s="255"/>
      <c r="BL14" s="255"/>
      <c r="BM14" s="255"/>
      <c r="BN14" s="255"/>
      <c r="BO14" s="255"/>
      <c r="BP14" s="255"/>
      <c r="BQ14" s="264">
        <v>8</v>
      </c>
      <c r="BR14" s="265"/>
      <c r="BS14" s="817"/>
      <c r="BT14" s="818"/>
      <c r="BU14" s="818"/>
      <c r="BV14" s="818"/>
      <c r="BW14" s="818"/>
      <c r="BX14" s="818"/>
      <c r="BY14" s="818"/>
      <c r="BZ14" s="818"/>
      <c r="CA14" s="818"/>
      <c r="CB14" s="818"/>
      <c r="CC14" s="818"/>
      <c r="CD14" s="818"/>
      <c r="CE14" s="818"/>
      <c r="CF14" s="818"/>
      <c r="CG14" s="819"/>
      <c r="CH14" s="830"/>
      <c r="CI14" s="831"/>
      <c r="CJ14" s="831"/>
      <c r="CK14" s="831"/>
      <c r="CL14" s="832"/>
      <c r="CM14" s="830"/>
      <c r="CN14" s="831"/>
      <c r="CO14" s="831"/>
      <c r="CP14" s="831"/>
      <c r="CQ14" s="832"/>
      <c r="CR14" s="830"/>
      <c r="CS14" s="831"/>
      <c r="CT14" s="831"/>
      <c r="CU14" s="831"/>
      <c r="CV14" s="832"/>
      <c r="CW14" s="830"/>
      <c r="CX14" s="831"/>
      <c r="CY14" s="831"/>
      <c r="CZ14" s="831"/>
      <c r="DA14" s="832"/>
      <c r="DB14" s="830"/>
      <c r="DC14" s="831"/>
      <c r="DD14" s="831"/>
      <c r="DE14" s="831"/>
      <c r="DF14" s="832"/>
      <c r="DG14" s="830"/>
      <c r="DH14" s="831"/>
      <c r="DI14" s="831"/>
      <c r="DJ14" s="831"/>
      <c r="DK14" s="832"/>
      <c r="DL14" s="830"/>
      <c r="DM14" s="831"/>
      <c r="DN14" s="831"/>
      <c r="DO14" s="831"/>
      <c r="DP14" s="832"/>
      <c r="DQ14" s="830"/>
      <c r="DR14" s="831"/>
      <c r="DS14" s="831"/>
      <c r="DT14" s="831"/>
      <c r="DU14" s="832"/>
      <c r="DV14" s="833"/>
      <c r="DW14" s="834"/>
      <c r="DX14" s="834"/>
      <c r="DY14" s="834"/>
      <c r="DZ14" s="835"/>
      <c r="EA14" s="256"/>
    </row>
    <row r="15" spans="1:131" s="257" customFormat="1" ht="26.25" customHeight="1">
      <c r="A15" s="263">
        <v>9</v>
      </c>
      <c r="B15" s="804"/>
      <c r="C15" s="805"/>
      <c r="D15" s="805"/>
      <c r="E15" s="805"/>
      <c r="F15" s="805"/>
      <c r="G15" s="805"/>
      <c r="H15" s="805"/>
      <c r="I15" s="805"/>
      <c r="J15" s="805"/>
      <c r="K15" s="805"/>
      <c r="L15" s="805"/>
      <c r="M15" s="805"/>
      <c r="N15" s="805"/>
      <c r="O15" s="805"/>
      <c r="P15" s="806"/>
      <c r="Q15" s="807"/>
      <c r="R15" s="808"/>
      <c r="S15" s="808"/>
      <c r="T15" s="808"/>
      <c r="U15" s="808"/>
      <c r="V15" s="808"/>
      <c r="W15" s="808"/>
      <c r="X15" s="808"/>
      <c r="Y15" s="808"/>
      <c r="Z15" s="808"/>
      <c r="AA15" s="808"/>
      <c r="AB15" s="808"/>
      <c r="AC15" s="808"/>
      <c r="AD15" s="808"/>
      <c r="AE15" s="809"/>
      <c r="AF15" s="810"/>
      <c r="AG15" s="811"/>
      <c r="AH15" s="811"/>
      <c r="AI15" s="811"/>
      <c r="AJ15" s="812"/>
      <c r="AK15" s="813"/>
      <c r="AL15" s="814"/>
      <c r="AM15" s="814"/>
      <c r="AN15" s="814"/>
      <c r="AO15" s="814"/>
      <c r="AP15" s="814"/>
      <c r="AQ15" s="814"/>
      <c r="AR15" s="814"/>
      <c r="AS15" s="814"/>
      <c r="AT15" s="814"/>
      <c r="AU15" s="815"/>
      <c r="AV15" s="815"/>
      <c r="AW15" s="815"/>
      <c r="AX15" s="815"/>
      <c r="AY15" s="816"/>
      <c r="AZ15" s="254"/>
      <c r="BA15" s="254"/>
      <c r="BB15" s="254"/>
      <c r="BC15" s="254"/>
      <c r="BD15" s="254"/>
      <c r="BE15" s="255"/>
      <c r="BF15" s="255"/>
      <c r="BG15" s="255"/>
      <c r="BH15" s="255"/>
      <c r="BI15" s="255"/>
      <c r="BJ15" s="255"/>
      <c r="BK15" s="255"/>
      <c r="BL15" s="255"/>
      <c r="BM15" s="255"/>
      <c r="BN15" s="255"/>
      <c r="BO15" s="255"/>
      <c r="BP15" s="255"/>
      <c r="BQ15" s="264">
        <v>9</v>
      </c>
      <c r="BR15" s="265"/>
      <c r="BS15" s="817"/>
      <c r="BT15" s="818"/>
      <c r="BU15" s="818"/>
      <c r="BV15" s="818"/>
      <c r="BW15" s="818"/>
      <c r="BX15" s="818"/>
      <c r="BY15" s="818"/>
      <c r="BZ15" s="818"/>
      <c r="CA15" s="818"/>
      <c r="CB15" s="818"/>
      <c r="CC15" s="818"/>
      <c r="CD15" s="818"/>
      <c r="CE15" s="818"/>
      <c r="CF15" s="818"/>
      <c r="CG15" s="819"/>
      <c r="CH15" s="830"/>
      <c r="CI15" s="831"/>
      <c r="CJ15" s="831"/>
      <c r="CK15" s="831"/>
      <c r="CL15" s="832"/>
      <c r="CM15" s="830"/>
      <c r="CN15" s="831"/>
      <c r="CO15" s="831"/>
      <c r="CP15" s="831"/>
      <c r="CQ15" s="832"/>
      <c r="CR15" s="830"/>
      <c r="CS15" s="831"/>
      <c r="CT15" s="831"/>
      <c r="CU15" s="831"/>
      <c r="CV15" s="832"/>
      <c r="CW15" s="830"/>
      <c r="CX15" s="831"/>
      <c r="CY15" s="831"/>
      <c r="CZ15" s="831"/>
      <c r="DA15" s="832"/>
      <c r="DB15" s="830"/>
      <c r="DC15" s="831"/>
      <c r="DD15" s="831"/>
      <c r="DE15" s="831"/>
      <c r="DF15" s="832"/>
      <c r="DG15" s="830"/>
      <c r="DH15" s="831"/>
      <c r="DI15" s="831"/>
      <c r="DJ15" s="831"/>
      <c r="DK15" s="832"/>
      <c r="DL15" s="830"/>
      <c r="DM15" s="831"/>
      <c r="DN15" s="831"/>
      <c r="DO15" s="831"/>
      <c r="DP15" s="832"/>
      <c r="DQ15" s="830"/>
      <c r="DR15" s="831"/>
      <c r="DS15" s="831"/>
      <c r="DT15" s="831"/>
      <c r="DU15" s="832"/>
      <c r="DV15" s="833"/>
      <c r="DW15" s="834"/>
      <c r="DX15" s="834"/>
      <c r="DY15" s="834"/>
      <c r="DZ15" s="835"/>
      <c r="EA15" s="256"/>
    </row>
    <row r="16" spans="1:131" s="257" customFormat="1" ht="26.25" customHeight="1">
      <c r="A16" s="263">
        <v>10</v>
      </c>
      <c r="B16" s="804"/>
      <c r="C16" s="805"/>
      <c r="D16" s="805"/>
      <c r="E16" s="805"/>
      <c r="F16" s="805"/>
      <c r="G16" s="805"/>
      <c r="H16" s="805"/>
      <c r="I16" s="805"/>
      <c r="J16" s="805"/>
      <c r="K16" s="805"/>
      <c r="L16" s="805"/>
      <c r="M16" s="805"/>
      <c r="N16" s="805"/>
      <c r="O16" s="805"/>
      <c r="P16" s="806"/>
      <c r="Q16" s="807"/>
      <c r="R16" s="808"/>
      <c r="S16" s="808"/>
      <c r="T16" s="808"/>
      <c r="U16" s="808"/>
      <c r="V16" s="808"/>
      <c r="W16" s="808"/>
      <c r="X16" s="808"/>
      <c r="Y16" s="808"/>
      <c r="Z16" s="808"/>
      <c r="AA16" s="808"/>
      <c r="AB16" s="808"/>
      <c r="AC16" s="808"/>
      <c r="AD16" s="808"/>
      <c r="AE16" s="809"/>
      <c r="AF16" s="810"/>
      <c r="AG16" s="811"/>
      <c r="AH16" s="811"/>
      <c r="AI16" s="811"/>
      <c r="AJ16" s="812"/>
      <c r="AK16" s="813"/>
      <c r="AL16" s="814"/>
      <c r="AM16" s="814"/>
      <c r="AN16" s="814"/>
      <c r="AO16" s="814"/>
      <c r="AP16" s="814"/>
      <c r="AQ16" s="814"/>
      <c r="AR16" s="814"/>
      <c r="AS16" s="814"/>
      <c r="AT16" s="814"/>
      <c r="AU16" s="815"/>
      <c r="AV16" s="815"/>
      <c r="AW16" s="815"/>
      <c r="AX16" s="815"/>
      <c r="AY16" s="816"/>
      <c r="AZ16" s="254"/>
      <c r="BA16" s="254"/>
      <c r="BB16" s="254"/>
      <c r="BC16" s="254"/>
      <c r="BD16" s="254"/>
      <c r="BE16" s="255"/>
      <c r="BF16" s="255"/>
      <c r="BG16" s="255"/>
      <c r="BH16" s="255"/>
      <c r="BI16" s="255"/>
      <c r="BJ16" s="255"/>
      <c r="BK16" s="255"/>
      <c r="BL16" s="255"/>
      <c r="BM16" s="255"/>
      <c r="BN16" s="255"/>
      <c r="BO16" s="255"/>
      <c r="BP16" s="255"/>
      <c r="BQ16" s="264">
        <v>10</v>
      </c>
      <c r="BR16" s="265"/>
      <c r="BS16" s="817"/>
      <c r="BT16" s="818"/>
      <c r="BU16" s="818"/>
      <c r="BV16" s="818"/>
      <c r="BW16" s="818"/>
      <c r="BX16" s="818"/>
      <c r="BY16" s="818"/>
      <c r="BZ16" s="818"/>
      <c r="CA16" s="818"/>
      <c r="CB16" s="818"/>
      <c r="CC16" s="818"/>
      <c r="CD16" s="818"/>
      <c r="CE16" s="818"/>
      <c r="CF16" s="818"/>
      <c r="CG16" s="819"/>
      <c r="CH16" s="830"/>
      <c r="CI16" s="831"/>
      <c r="CJ16" s="831"/>
      <c r="CK16" s="831"/>
      <c r="CL16" s="832"/>
      <c r="CM16" s="830"/>
      <c r="CN16" s="831"/>
      <c r="CO16" s="831"/>
      <c r="CP16" s="831"/>
      <c r="CQ16" s="832"/>
      <c r="CR16" s="830"/>
      <c r="CS16" s="831"/>
      <c r="CT16" s="831"/>
      <c r="CU16" s="831"/>
      <c r="CV16" s="832"/>
      <c r="CW16" s="830"/>
      <c r="CX16" s="831"/>
      <c r="CY16" s="831"/>
      <c r="CZ16" s="831"/>
      <c r="DA16" s="832"/>
      <c r="DB16" s="830"/>
      <c r="DC16" s="831"/>
      <c r="DD16" s="831"/>
      <c r="DE16" s="831"/>
      <c r="DF16" s="832"/>
      <c r="DG16" s="830"/>
      <c r="DH16" s="831"/>
      <c r="DI16" s="831"/>
      <c r="DJ16" s="831"/>
      <c r="DK16" s="832"/>
      <c r="DL16" s="830"/>
      <c r="DM16" s="831"/>
      <c r="DN16" s="831"/>
      <c r="DO16" s="831"/>
      <c r="DP16" s="832"/>
      <c r="DQ16" s="830"/>
      <c r="DR16" s="831"/>
      <c r="DS16" s="831"/>
      <c r="DT16" s="831"/>
      <c r="DU16" s="832"/>
      <c r="DV16" s="833"/>
      <c r="DW16" s="834"/>
      <c r="DX16" s="834"/>
      <c r="DY16" s="834"/>
      <c r="DZ16" s="835"/>
      <c r="EA16" s="256"/>
    </row>
    <row r="17" spans="1:131" s="257" customFormat="1" ht="26.25" customHeight="1">
      <c r="A17" s="263">
        <v>11</v>
      </c>
      <c r="B17" s="804"/>
      <c r="C17" s="805"/>
      <c r="D17" s="805"/>
      <c r="E17" s="805"/>
      <c r="F17" s="805"/>
      <c r="G17" s="805"/>
      <c r="H17" s="805"/>
      <c r="I17" s="805"/>
      <c r="J17" s="805"/>
      <c r="K17" s="805"/>
      <c r="L17" s="805"/>
      <c r="M17" s="805"/>
      <c r="N17" s="805"/>
      <c r="O17" s="805"/>
      <c r="P17" s="806"/>
      <c r="Q17" s="807"/>
      <c r="R17" s="808"/>
      <c r="S17" s="808"/>
      <c r="T17" s="808"/>
      <c r="U17" s="808"/>
      <c r="V17" s="808"/>
      <c r="W17" s="808"/>
      <c r="X17" s="808"/>
      <c r="Y17" s="808"/>
      <c r="Z17" s="808"/>
      <c r="AA17" s="808"/>
      <c r="AB17" s="808"/>
      <c r="AC17" s="808"/>
      <c r="AD17" s="808"/>
      <c r="AE17" s="809"/>
      <c r="AF17" s="810"/>
      <c r="AG17" s="811"/>
      <c r="AH17" s="811"/>
      <c r="AI17" s="811"/>
      <c r="AJ17" s="812"/>
      <c r="AK17" s="813"/>
      <c r="AL17" s="814"/>
      <c r="AM17" s="814"/>
      <c r="AN17" s="814"/>
      <c r="AO17" s="814"/>
      <c r="AP17" s="814"/>
      <c r="AQ17" s="814"/>
      <c r="AR17" s="814"/>
      <c r="AS17" s="814"/>
      <c r="AT17" s="814"/>
      <c r="AU17" s="815"/>
      <c r="AV17" s="815"/>
      <c r="AW17" s="815"/>
      <c r="AX17" s="815"/>
      <c r="AY17" s="816"/>
      <c r="AZ17" s="254"/>
      <c r="BA17" s="254"/>
      <c r="BB17" s="254"/>
      <c r="BC17" s="254"/>
      <c r="BD17" s="254"/>
      <c r="BE17" s="255"/>
      <c r="BF17" s="255"/>
      <c r="BG17" s="255"/>
      <c r="BH17" s="255"/>
      <c r="BI17" s="255"/>
      <c r="BJ17" s="255"/>
      <c r="BK17" s="255"/>
      <c r="BL17" s="255"/>
      <c r="BM17" s="255"/>
      <c r="BN17" s="255"/>
      <c r="BO17" s="255"/>
      <c r="BP17" s="255"/>
      <c r="BQ17" s="264">
        <v>11</v>
      </c>
      <c r="BR17" s="265"/>
      <c r="BS17" s="817"/>
      <c r="BT17" s="818"/>
      <c r="BU17" s="818"/>
      <c r="BV17" s="818"/>
      <c r="BW17" s="818"/>
      <c r="BX17" s="818"/>
      <c r="BY17" s="818"/>
      <c r="BZ17" s="818"/>
      <c r="CA17" s="818"/>
      <c r="CB17" s="818"/>
      <c r="CC17" s="818"/>
      <c r="CD17" s="818"/>
      <c r="CE17" s="818"/>
      <c r="CF17" s="818"/>
      <c r="CG17" s="819"/>
      <c r="CH17" s="830"/>
      <c r="CI17" s="831"/>
      <c r="CJ17" s="831"/>
      <c r="CK17" s="831"/>
      <c r="CL17" s="832"/>
      <c r="CM17" s="830"/>
      <c r="CN17" s="831"/>
      <c r="CO17" s="831"/>
      <c r="CP17" s="831"/>
      <c r="CQ17" s="832"/>
      <c r="CR17" s="830"/>
      <c r="CS17" s="831"/>
      <c r="CT17" s="831"/>
      <c r="CU17" s="831"/>
      <c r="CV17" s="832"/>
      <c r="CW17" s="830"/>
      <c r="CX17" s="831"/>
      <c r="CY17" s="831"/>
      <c r="CZ17" s="831"/>
      <c r="DA17" s="832"/>
      <c r="DB17" s="830"/>
      <c r="DC17" s="831"/>
      <c r="DD17" s="831"/>
      <c r="DE17" s="831"/>
      <c r="DF17" s="832"/>
      <c r="DG17" s="830"/>
      <c r="DH17" s="831"/>
      <c r="DI17" s="831"/>
      <c r="DJ17" s="831"/>
      <c r="DK17" s="832"/>
      <c r="DL17" s="830"/>
      <c r="DM17" s="831"/>
      <c r="DN17" s="831"/>
      <c r="DO17" s="831"/>
      <c r="DP17" s="832"/>
      <c r="DQ17" s="830"/>
      <c r="DR17" s="831"/>
      <c r="DS17" s="831"/>
      <c r="DT17" s="831"/>
      <c r="DU17" s="832"/>
      <c r="DV17" s="833"/>
      <c r="DW17" s="834"/>
      <c r="DX17" s="834"/>
      <c r="DY17" s="834"/>
      <c r="DZ17" s="835"/>
      <c r="EA17" s="256"/>
    </row>
    <row r="18" spans="1:131" s="257" customFormat="1" ht="26.25" customHeight="1">
      <c r="A18" s="263">
        <v>12</v>
      </c>
      <c r="B18" s="804"/>
      <c r="C18" s="805"/>
      <c r="D18" s="805"/>
      <c r="E18" s="805"/>
      <c r="F18" s="805"/>
      <c r="G18" s="805"/>
      <c r="H18" s="805"/>
      <c r="I18" s="805"/>
      <c r="J18" s="805"/>
      <c r="K18" s="805"/>
      <c r="L18" s="805"/>
      <c r="M18" s="805"/>
      <c r="N18" s="805"/>
      <c r="O18" s="805"/>
      <c r="P18" s="806"/>
      <c r="Q18" s="807"/>
      <c r="R18" s="808"/>
      <c r="S18" s="808"/>
      <c r="T18" s="808"/>
      <c r="U18" s="808"/>
      <c r="V18" s="808"/>
      <c r="W18" s="808"/>
      <c r="X18" s="808"/>
      <c r="Y18" s="808"/>
      <c r="Z18" s="808"/>
      <c r="AA18" s="808"/>
      <c r="AB18" s="808"/>
      <c r="AC18" s="808"/>
      <c r="AD18" s="808"/>
      <c r="AE18" s="809"/>
      <c r="AF18" s="810"/>
      <c r="AG18" s="811"/>
      <c r="AH18" s="811"/>
      <c r="AI18" s="811"/>
      <c r="AJ18" s="812"/>
      <c r="AK18" s="813"/>
      <c r="AL18" s="814"/>
      <c r="AM18" s="814"/>
      <c r="AN18" s="814"/>
      <c r="AO18" s="814"/>
      <c r="AP18" s="814"/>
      <c r="AQ18" s="814"/>
      <c r="AR18" s="814"/>
      <c r="AS18" s="814"/>
      <c r="AT18" s="814"/>
      <c r="AU18" s="815"/>
      <c r="AV18" s="815"/>
      <c r="AW18" s="815"/>
      <c r="AX18" s="815"/>
      <c r="AY18" s="816"/>
      <c r="AZ18" s="254"/>
      <c r="BA18" s="254"/>
      <c r="BB18" s="254"/>
      <c r="BC18" s="254"/>
      <c r="BD18" s="254"/>
      <c r="BE18" s="255"/>
      <c r="BF18" s="255"/>
      <c r="BG18" s="255"/>
      <c r="BH18" s="255"/>
      <c r="BI18" s="255"/>
      <c r="BJ18" s="255"/>
      <c r="BK18" s="255"/>
      <c r="BL18" s="255"/>
      <c r="BM18" s="255"/>
      <c r="BN18" s="255"/>
      <c r="BO18" s="255"/>
      <c r="BP18" s="255"/>
      <c r="BQ18" s="264">
        <v>12</v>
      </c>
      <c r="BR18" s="265"/>
      <c r="BS18" s="817"/>
      <c r="BT18" s="818"/>
      <c r="BU18" s="818"/>
      <c r="BV18" s="818"/>
      <c r="BW18" s="818"/>
      <c r="BX18" s="818"/>
      <c r="BY18" s="818"/>
      <c r="BZ18" s="818"/>
      <c r="CA18" s="818"/>
      <c r="CB18" s="818"/>
      <c r="CC18" s="818"/>
      <c r="CD18" s="818"/>
      <c r="CE18" s="818"/>
      <c r="CF18" s="818"/>
      <c r="CG18" s="819"/>
      <c r="CH18" s="830"/>
      <c r="CI18" s="831"/>
      <c r="CJ18" s="831"/>
      <c r="CK18" s="831"/>
      <c r="CL18" s="832"/>
      <c r="CM18" s="830"/>
      <c r="CN18" s="831"/>
      <c r="CO18" s="831"/>
      <c r="CP18" s="831"/>
      <c r="CQ18" s="832"/>
      <c r="CR18" s="830"/>
      <c r="CS18" s="831"/>
      <c r="CT18" s="831"/>
      <c r="CU18" s="831"/>
      <c r="CV18" s="832"/>
      <c r="CW18" s="830"/>
      <c r="CX18" s="831"/>
      <c r="CY18" s="831"/>
      <c r="CZ18" s="831"/>
      <c r="DA18" s="832"/>
      <c r="DB18" s="830"/>
      <c r="DC18" s="831"/>
      <c r="DD18" s="831"/>
      <c r="DE18" s="831"/>
      <c r="DF18" s="832"/>
      <c r="DG18" s="830"/>
      <c r="DH18" s="831"/>
      <c r="DI18" s="831"/>
      <c r="DJ18" s="831"/>
      <c r="DK18" s="832"/>
      <c r="DL18" s="830"/>
      <c r="DM18" s="831"/>
      <c r="DN18" s="831"/>
      <c r="DO18" s="831"/>
      <c r="DP18" s="832"/>
      <c r="DQ18" s="830"/>
      <c r="DR18" s="831"/>
      <c r="DS18" s="831"/>
      <c r="DT18" s="831"/>
      <c r="DU18" s="832"/>
      <c r="DV18" s="833"/>
      <c r="DW18" s="834"/>
      <c r="DX18" s="834"/>
      <c r="DY18" s="834"/>
      <c r="DZ18" s="835"/>
      <c r="EA18" s="256"/>
    </row>
    <row r="19" spans="1:131" s="257" customFormat="1" ht="26.25" customHeight="1">
      <c r="A19" s="263">
        <v>13</v>
      </c>
      <c r="B19" s="804"/>
      <c r="C19" s="805"/>
      <c r="D19" s="805"/>
      <c r="E19" s="805"/>
      <c r="F19" s="805"/>
      <c r="G19" s="805"/>
      <c r="H19" s="805"/>
      <c r="I19" s="805"/>
      <c r="J19" s="805"/>
      <c r="K19" s="805"/>
      <c r="L19" s="805"/>
      <c r="M19" s="805"/>
      <c r="N19" s="805"/>
      <c r="O19" s="805"/>
      <c r="P19" s="806"/>
      <c r="Q19" s="807"/>
      <c r="R19" s="808"/>
      <c r="S19" s="808"/>
      <c r="T19" s="808"/>
      <c r="U19" s="808"/>
      <c r="V19" s="808"/>
      <c r="W19" s="808"/>
      <c r="X19" s="808"/>
      <c r="Y19" s="808"/>
      <c r="Z19" s="808"/>
      <c r="AA19" s="808"/>
      <c r="AB19" s="808"/>
      <c r="AC19" s="808"/>
      <c r="AD19" s="808"/>
      <c r="AE19" s="809"/>
      <c r="AF19" s="810"/>
      <c r="AG19" s="811"/>
      <c r="AH19" s="811"/>
      <c r="AI19" s="811"/>
      <c r="AJ19" s="812"/>
      <c r="AK19" s="813"/>
      <c r="AL19" s="814"/>
      <c r="AM19" s="814"/>
      <c r="AN19" s="814"/>
      <c r="AO19" s="814"/>
      <c r="AP19" s="814"/>
      <c r="AQ19" s="814"/>
      <c r="AR19" s="814"/>
      <c r="AS19" s="814"/>
      <c r="AT19" s="814"/>
      <c r="AU19" s="815"/>
      <c r="AV19" s="815"/>
      <c r="AW19" s="815"/>
      <c r="AX19" s="815"/>
      <c r="AY19" s="816"/>
      <c r="AZ19" s="254"/>
      <c r="BA19" s="254"/>
      <c r="BB19" s="254"/>
      <c r="BC19" s="254"/>
      <c r="BD19" s="254"/>
      <c r="BE19" s="255"/>
      <c r="BF19" s="255"/>
      <c r="BG19" s="255"/>
      <c r="BH19" s="255"/>
      <c r="BI19" s="255"/>
      <c r="BJ19" s="255"/>
      <c r="BK19" s="255"/>
      <c r="BL19" s="255"/>
      <c r="BM19" s="255"/>
      <c r="BN19" s="255"/>
      <c r="BO19" s="255"/>
      <c r="BP19" s="255"/>
      <c r="BQ19" s="264">
        <v>13</v>
      </c>
      <c r="BR19" s="265"/>
      <c r="BS19" s="817"/>
      <c r="BT19" s="818"/>
      <c r="BU19" s="818"/>
      <c r="BV19" s="818"/>
      <c r="BW19" s="818"/>
      <c r="BX19" s="818"/>
      <c r="BY19" s="818"/>
      <c r="BZ19" s="818"/>
      <c r="CA19" s="818"/>
      <c r="CB19" s="818"/>
      <c r="CC19" s="818"/>
      <c r="CD19" s="818"/>
      <c r="CE19" s="818"/>
      <c r="CF19" s="818"/>
      <c r="CG19" s="819"/>
      <c r="CH19" s="830"/>
      <c r="CI19" s="831"/>
      <c r="CJ19" s="831"/>
      <c r="CK19" s="831"/>
      <c r="CL19" s="832"/>
      <c r="CM19" s="830"/>
      <c r="CN19" s="831"/>
      <c r="CO19" s="831"/>
      <c r="CP19" s="831"/>
      <c r="CQ19" s="832"/>
      <c r="CR19" s="830"/>
      <c r="CS19" s="831"/>
      <c r="CT19" s="831"/>
      <c r="CU19" s="831"/>
      <c r="CV19" s="832"/>
      <c r="CW19" s="830"/>
      <c r="CX19" s="831"/>
      <c r="CY19" s="831"/>
      <c r="CZ19" s="831"/>
      <c r="DA19" s="832"/>
      <c r="DB19" s="830"/>
      <c r="DC19" s="831"/>
      <c r="DD19" s="831"/>
      <c r="DE19" s="831"/>
      <c r="DF19" s="832"/>
      <c r="DG19" s="830"/>
      <c r="DH19" s="831"/>
      <c r="DI19" s="831"/>
      <c r="DJ19" s="831"/>
      <c r="DK19" s="832"/>
      <c r="DL19" s="830"/>
      <c r="DM19" s="831"/>
      <c r="DN19" s="831"/>
      <c r="DO19" s="831"/>
      <c r="DP19" s="832"/>
      <c r="DQ19" s="830"/>
      <c r="DR19" s="831"/>
      <c r="DS19" s="831"/>
      <c r="DT19" s="831"/>
      <c r="DU19" s="832"/>
      <c r="DV19" s="833"/>
      <c r="DW19" s="834"/>
      <c r="DX19" s="834"/>
      <c r="DY19" s="834"/>
      <c r="DZ19" s="835"/>
      <c r="EA19" s="256"/>
    </row>
    <row r="20" spans="1:131" s="257" customFormat="1" ht="26.25" customHeight="1">
      <c r="A20" s="263">
        <v>14</v>
      </c>
      <c r="B20" s="804"/>
      <c r="C20" s="805"/>
      <c r="D20" s="805"/>
      <c r="E20" s="805"/>
      <c r="F20" s="805"/>
      <c r="G20" s="805"/>
      <c r="H20" s="805"/>
      <c r="I20" s="805"/>
      <c r="J20" s="805"/>
      <c r="K20" s="805"/>
      <c r="L20" s="805"/>
      <c r="M20" s="805"/>
      <c r="N20" s="805"/>
      <c r="O20" s="805"/>
      <c r="P20" s="806"/>
      <c r="Q20" s="807"/>
      <c r="R20" s="808"/>
      <c r="S20" s="808"/>
      <c r="T20" s="808"/>
      <c r="U20" s="808"/>
      <c r="V20" s="808"/>
      <c r="W20" s="808"/>
      <c r="X20" s="808"/>
      <c r="Y20" s="808"/>
      <c r="Z20" s="808"/>
      <c r="AA20" s="808"/>
      <c r="AB20" s="808"/>
      <c r="AC20" s="808"/>
      <c r="AD20" s="808"/>
      <c r="AE20" s="809"/>
      <c r="AF20" s="810"/>
      <c r="AG20" s="811"/>
      <c r="AH20" s="811"/>
      <c r="AI20" s="811"/>
      <c r="AJ20" s="812"/>
      <c r="AK20" s="813"/>
      <c r="AL20" s="814"/>
      <c r="AM20" s="814"/>
      <c r="AN20" s="814"/>
      <c r="AO20" s="814"/>
      <c r="AP20" s="814"/>
      <c r="AQ20" s="814"/>
      <c r="AR20" s="814"/>
      <c r="AS20" s="814"/>
      <c r="AT20" s="814"/>
      <c r="AU20" s="815"/>
      <c r="AV20" s="815"/>
      <c r="AW20" s="815"/>
      <c r="AX20" s="815"/>
      <c r="AY20" s="816"/>
      <c r="AZ20" s="254"/>
      <c r="BA20" s="254"/>
      <c r="BB20" s="254"/>
      <c r="BC20" s="254"/>
      <c r="BD20" s="254"/>
      <c r="BE20" s="255"/>
      <c r="BF20" s="255"/>
      <c r="BG20" s="255"/>
      <c r="BH20" s="255"/>
      <c r="BI20" s="255"/>
      <c r="BJ20" s="255"/>
      <c r="BK20" s="255"/>
      <c r="BL20" s="255"/>
      <c r="BM20" s="255"/>
      <c r="BN20" s="255"/>
      <c r="BO20" s="255"/>
      <c r="BP20" s="255"/>
      <c r="BQ20" s="264">
        <v>14</v>
      </c>
      <c r="BR20" s="265"/>
      <c r="BS20" s="817"/>
      <c r="BT20" s="818"/>
      <c r="BU20" s="818"/>
      <c r="BV20" s="818"/>
      <c r="BW20" s="818"/>
      <c r="BX20" s="818"/>
      <c r="BY20" s="818"/>
      <c r="BZ20" s="818"/>
      <c r="CA20" s="818"/>
      <c r="CB20" s="818"/>
      <c r="CC20" s="818"/>
      <c r="CD20" s="818"/>
      <c r="CE20" s="818"/>
      <c r="CF20" s="818"/>
      <c r="CG20" s="819"/>
      <c r="CH20" s="830"/>
      <c r="CI20" s="831"/>
      <c r="CJ20" s="831"/>
      <c r="CK20" s="831"/>
      <c r="CL20" s="832"/>
      <c r="CM20" s="830"/>
      <c r="CN20" s="831"/>
      <c r="CO20" s="831"/>
      <c r="CP20" s="831"/>
      <c r="CQ20" s="832"/>
      <c r="CR20" s="830"/>
      <c r="CS20" s="831"/>
      <c r="CT20" s="831"/>
      <c r="CU20" s="831"/>
      <c r="CV20" s="832"/>
      <c r="CW20" s="830"/>
      <c r="CX20" s="831"/>
      <c r="CY20" s="831"/>
      <c r="CZ20" s="831"/>
      <c r="DA20" s="832"/>
      <c r="DB20" s="830"/>
      <c r="DC20" s="831"/>
      <c r="DD20" s="831"/>
      <c r="DE20" s="831"/>
      <c r="DF20" s="832"/>
      <c r="DG20" s="830"/>
      <c r="DH20" s="831"/>
      <c r="DI20" s="831"/>
      <c r="DJ20" s="831"/>
      <c r="DK20" s="832"/>
      <c r="DL20" s="830"/>
      <c r="DM20" s="831"/>
      <c r="DN20" s="831"/>
      <c r="DO20" s="831"/>
      <c r="DP20" s="832"/>
      <c r="DQ20" s="830"/>
      <c r="DR20" s="831"/>
      <c r="DS20" s="831"/>
      <c r="DT20" s="831"/>
      <c r="DU20" s="832"/>
      <c r="DV20" s="833"/>
      <c r="DW20" s="834"/>
      <c r="DX20" s="834"/>
      <c r="DY20" s="834"/>
      <c r="DZ20" s="835"/>
      <c r="EA20" s="256"/>
    </row>
    <row r="21" spans="1:131" s="257" customFormat="1" ht="26.25" customHeight="1" thickBot="1">
      <c r="A21" s="263">
        <v>15</v>
      </c>
      <c r="B21" s="804"/>
      <c r="C21" s="805"/>
      <c r="D21" s="805"/>
      <c r="E21" s="805"/>
      <c r="F21" s="805"/>
      <c r="G21" s="805"/>
      <c r="H21" s="805"/>
      <c r="I21" s="805"/>
      <c r="J21" s="805"/>
      <c r="K21" s="805"/>
      <c r="L21" s="805"/>
      <c r="M21" s="805"/>
      <c r="N21" s="805"/>
      <c r="O21" s="805"/>
      <c r="P21" s="806"/>
      <c r="Q21" s="807"/>
      <c r="R21" s="808"/>
      <c r="S21" s="808"/>
      <c r="T21" s="808"/>
      <c r="U21" s="808"/>
      <c r="V21" s="808"/>
      <c r="W21" s="808"/>
      <c r="X21" s="808"/>
      <c r="Y21" s="808"/>
      <c r="Z21" s="808"/>
      <c r="AA21" s="808"/>
      <c r="AB21" s="808"/>
      <c r="AC21" s="808"/>
      <c r="AD21" s="808"/>
      <c r="AE21" s="809"/>
      <c r="AF21" s="810"/>
      <c r="AG21" s="811"/>
      <c r="AH21" s="811"/>
      <c r="AI21" s="811"/>
      <c r="AJ21" s="812"/>
      <c r="AK21" s="813"/>
      <c r="AL21" s="814"/>
      <c r="AM21" s="814"/>
      <c r="AN21" s="814"/>
      <c r="AO21" s="814"/>
      <c r="AP21" s="814"/>
      <c r="AQ21" s="814"/>
      <c r="AR21" s="814"/>
      <c r="AS21" s="814"/>
      <c r="AT21" s="814"/>
      <c r="AU21" s="815"/>
      <c r="AV21" s="815"/>
      <c r="AW21" s="815"/>
      <c r="AX21" s="815"/>
      <c r="AY21" s="816"/>
      <c r="AZ21" s="254"/>
      <c r="BA21" s="254"/>
      <c r="BB21" s="254"/>
      <c r="BC21" s="254"/>
      <c r="BD21" s="254"/>
      <c r="BE21" s="255"/>
      <c r="BF21" s="255"/>
      <c r="BG21" s="255"/>
      <c r="BH21" s="255"/>
      <c r="BI21" s="255"/>
      <c r="BJ21" s="255"/>
      <c r="BK21" s="255"/>
      <c r="BL21" s="255"/>
      <c r="BM21" s="255"/>
      <c r="BN21" s="255"/>
      <c r="BO21" s="255"/>
      <c r="BP21" s="255"/>
      <c r="BQ21" s="264">
        <v>15</v>
      </c>
      <c r="BR21" s="265"/>
      <c r="BS21" s="817"/>
      <c r="BT21" s="818"/>
      <c r="BU21" s="818"/>
      <c r="BV21" s="818"/>
      <c r="BW21" s="818"/>
      <c r="BX21" s="818"/>
      <c r="BY21" s="818"/>
      <c r="BZ21" s="818"/>
      <c r="CA21" s="818"/>
      <c r="CB21" s="818"/>
      <c r="CC21" s="818"/>
      <c r="CD21" s="818"/>
      <c r="CE21" s="818"/>
      <c r="CF21" s="818"/>
      <c r="CG21" s="819"/>
      <c r="CH21" s="830"/>
      <c r="CI21" s="831"/>
      <c r="CJ21" s="831"/>
      <c r="CK21" s="831"/>
      <c r="CL21" s="832"/>
      <c r="CM21" s="830"/>
      <c r="CN21" s="831"/>
      <c r="CO21" s="831"/>
      <c r="CP21" s="831"/>
      <c r="CQ21" s="832"/>
      <c r="CR21" s="830"/>
      <c r="CS21" s="831"/>
      <c r="CT21" s="831"/>
      <c r="CU21" s="831"/>
      <c r="CV21" s="832"/>
      <c r="CW21" s="830"/>
      <c r="CX21" s="831"/>
      <c r="CY21" s="831"/>
      <c r="CZ21" s="831"/>
      <c r="DA21" s="832"/>
      <c r="DB21" s="830"/>
      <c r="DC21" s="831"/>
      <c r="DD21" s="831"/>
      <c r="DE21" s="831"/>
      <c r="DF21" s="832"/>
      <c r="DG21" s="830"/>
      <c r="DH21" s="831"/>
      <c r="DI21" s="831"/>
      <c r="DJ21" s="831"/>
      <c r="DK21" s="832"/>
      <c r="DL21" s="830"/>
      <c r="DM21" s="831"/>
      <c r="DN21" s="831"/>
      <c r="DO21" s="831"/>
      <c r="DP21" s="832"/>
      <c r="DQ21" s="830"/>
      <c r="DR21" s="831"/>
      <c r="DS21" s="831"/>
      <c r="DT21" s="831"/>
      <c r="DU21" s="832"/>
      <c r="DV21" s="833"/>
      <c r="DW21" s="834"/>
      <c r="DX21" s="834"/>
      <c r="DY21" s="834"/>
      <c r="DZ21" s="835"/>
      <c r="EA21" s="256"/>
    </row>
    <row r="22" spans="1:131" s="257" customFormat="1" ht="26.25" customHeight="1">
      <c r="A22" s="263">
        <v>16</v>
      </c>
      <c r="B22" s="804"/>
      <c r="C22" s="805"/>
      <c r="D22" s="805"/>
      <c r="E22" s="805"/>
      <c r="F22" s="805"/>
      <c r="G22" s="805"/>
      <c r="H22" s="805"/>
      <c r="I22" s="805"/>
      <c r="J22" s="805"/>
      <c r="K22" s="805"/>
      <c r="L22" s="805"/>
      <c r="M22" s="805"/>
      <c r="N22" s="805"/>
      <c r="O22" s="805"/>
      <c r="P22" s="806"/>
      <c r="Q22" s="836"/>
      <c r="R22" s="837"/>
      <c r="S22" s="837"/>
      <c r="T22" s="837"/>
      <c r="U22" s="837"/>
      <c r="V22" s="837"/>
      <c r="W22" s="837"/>
      <c r="X22" s="837"/>
      <c r="Y22" s="837"/>
      <c r="Z22" s="837"/>
      <c r="AA22" s="837"/>
      <c r="AB22" s="837"/>
      <c r="AC22" s="837"/>
      <c r="AD22" s="837"/>
      <c r="AE22" s="838"/>
      <c r="AF22" s="810"/>
      <c r="AG22" s="811"/>
      <c r="AH22" s="811"/>
      <c r="AI22" s="811"/>
      <c r="AJ22" s="812"/>
      <c r="AK22" s="851"/>
      <c r="AL22" s="852"/>
      <c r="AM22" s="852"/>
      <c r="AN22" s="852"/>
      <c r="AO22" s="852"/>
      <c r="AP22" s="852"/>
      <c r="AQ22" s="852"/>
      <c r="AR22" s="852"/>
      <c r="AS22" s="852"/>
      <c r="AT22" s="852"/>
      <c r="AU22" s="853"/>
      <c r="AV22" s="853"/>
      <c r="AW22" s="853"/>
      <c r="AX22" s="853"/>
      <c r="AY22" s="854"/>
      <c r="AZ22" s="855" t="s">
        <v>395</v>
      </c>
      <c r="BA22" s="855"/>
      <c r="BB22" s="855"/>
      <c r="BC22" s="855"/>
      <c r="BD22" s="856"/>
      <c r="BE22" s="255"/>
      <c r="BF22" s="255"/>
      <c r="BG22" s="255"/>
      <c r="BH22" s="255"/>
      <c r="BI22" s="255"/>
      <c r="BJ22" s="255"/>
      <c r="BK22" s="255"/>
      <c r="BL22" s="255"/>
      <c r="BM22" s="255"/>
      <c r="BN22" s="255"/>
      <c r="BO22" s="255"/>
      <c r="BP22" s="255"/>
      <c r="BQ22" s="264">
        <v>16</v>
      </c>
      <c r="BR22" s="265"/>
      <c r="BS22" s="817"/>
      <c r="BT22" s="818"/>
      <c r="BU22" s="818"/>
      <c r="BV22" s="818"/>
      <c r="BW22" s="818"/>
      <c r="BX22" s="818"/>
      <c r="BY22" s="818"/>
      <c r="BZ22" s="818"/>
      <c r="CA22" s="818"/>
      <c r="CB22" s="818"/>
      <c r="CC22" s="818"/>
      <c r="CD22" s="818"/>
      <c r="CE22" s="818"/>
      <c r="CF22" s="818"/>
      <c r="CG22" s="819"/>
      <c r="CH22" s="830"/>
      <c r="CI22" s="831"/>
      <c r="CJ22" s="831"/>
      <c r="CK22" s="831"/>
      <c r="CL22" s="832"/>
      <c r="CM22" s="830"/>
      <c r="CN22" s="831"/>
      <c r="CO22" s="831"/>
      <c r="CP22" s="831"/>
      <c r="CQ22" s="832"/>
      <c r="CR22" s="830"/>
      <c r="CS22" s="831"/>
      <c r="CT22" s="831"/>
      <c r="CU22" s="831"/>
      <c r="CV22" s="832"/>
      <c r="CW22" s="830"/>
      <c r="CX22" s="831"/>
      <c r="CY22" s="831"/>
      <c r="CZ22" s="831"/>
      <c r="DA22" s="832"/>
      <c r="DB22" s="830"/>
      <c r="DC22" s="831"/>
      <c r="DD22" s="831"/>
      <c r="DE22" s="831"/>
      <c r="DF22" s="832"/>
      <c r="DG22" s="830"/>
      <c r="DH22" s="831"/>
      <c r="DI22" s="831"/>
      <c r="DJ22" s="831"/>
      <c r="DK22" s="832"/>
      <c r="DL22" s="830"/>
      <c r="DM22" s="831"/>
      <c r="DN22" s="831"/>
      <c r="DO22" s="831"/>
      <c r="DP22" s="832"/>
      <c r="DQ22" s="830"/>
      <c r="DR22" s="831"/>
      <c r="DS22" s="831"/>
      <c r="DT22" s="831"/>
      <c r="DU22" s="832"/>
      <c r="DV22" s="833"/>
      <c r="DW22" s="834"/>
      <c r="DX22" s="834"/>
      <c r="DY22" s="834"/>
      <c r="DZ22" s="835"/>
      <c r="EA22" s="256"/>
    </row>
    <row r="23" spans="1:131" s="257" customFormat="1" ht="26.25" customHeight="1" thickBot="1">
      <c r="A23" s="266" t="s">
        <v>396</v>
      </c>
      <c r="B23" s="839" t="s">
        <v>397</v>
      </c>
      <c r="C23" s="840"/>
      <c r="D23" s="840"/>
      <c r="E23" s="840"/>
      <c r="F23" s="840"/>
      <c r="G23" s="840"/>
      <c r="H23" s="840"/>
      <c r="I23" s="840"/>
      <c r="J23" s="840"/>
      <c r="K23" s="840"/>
      <c r="L23" s="840"/>
      <c r="M23" s="840"/>
      <c r="N23" s="840"/>
      <c r="O23" s="840"/>
      <c r="P23" s="841"/>
      <c r="Q23" s="842">
        <v>21436</v>
      </c>
      <c r="R23" s="843"/>
      <c r="S23" s="843"/>
      <c r="T23" s="843"/>
      <c r="U23" s="843"/>
      <c r="V23" s="843">
        <v>20528</v>
      </c>
      <c r="W23" s="843"/>
      <c r="X23" s="843"/>
      <c r="Y23" s="843"/>
      <c r="Z23" s="843"/>
      <c r="AA23" s="843">
        <v>908</v>
      </c>
      <c r="AB23" s="843"/>
      <c r="AC23" s="843"/>
      <c r="AD23" s="843"/>
      <c r="AE23" s="844"/>
      <c r="AF23" s="845">
        <v>724</v>
      </c>
      <c r="AG23" s="843"/>
      <c r="AH23" s="843"/>
      <c r="AI23" s="843"/>
      <c r="AJ23" s="846"/>
      <c r="AK23" s="847"/>
      <c r="AL23" s="848"/>
      <c r="AM23" s="848"/>
      <c r="AN23" s="848"/>
      <c r="AO23" s="848"/>
      <c r="AP23" s="843">
        <v>9894</v>
      </c>
      <c r="AQ23" s="843"/>
      <c r="AR23" s="843"/>
      <c r="AS23" s="843"/>
      <c r="AT23" s="843"/>
      <c r="AU23" s="849"/>
      <c r="AV23" s="849"/>
      <c r="AW23" s="849"/>
      <c r="AX23" s="849"/>
      <c r="AY23" s="850"/>
      <c r="AZ23" s="858" t="s">
        <v>398</v>
      </c>
      <c r="BA23" s="859"/>
      <c r="BB23" s="859"/>
      <c r="BC23" s="859"/>
      <c r="BD23" s="860"/>
      <c r="BE23" s="255"/>
      <c r="BF23" s="255"/>
      <c r="BG23" s="255"/>
      <c r="BH23" s="255"/>
      <c r="BI23" s="255"/>
      <c r="BJ23" s="255"/>
      <c r="BK23" s="255"/>
      <c r="BL23" s="255"/>
      <c r="BM23" s="255"/>
      <c r="BN23" s="255"/>
      <c r="BO23" s="255"/>
      <c r="BP23" s="255"/>
      <c r="BQ23" s="264">
        <v>17</v>
      </c>
      <c r="BR23" s="265"/>
      <c r="BS23" s="817"/>
      <c r="BT23" s="818"/>
      <c r="BU23" s="818"/>
      <c r="BV23" s="818"/>
      <c r="BW23" s="818"/>
      <c r="BX23" s="818"/>
      <c r="BY23" s="818"/>
      <c r="BZ23" s="818"/>
      <c r="CA23" s="818"/>
      <c r="CB23" s="818"/>
      <c r="CC23" s="818"/>
      <c r="CD23" s="818"/>
      <c r="CE23" s="818"/>
      <c r="CF23" s="818"/>
      <c r="CG23" s="819"/>
      <c r="CH23" s="830"/>
      <c r="CI23" s="831"/>
      <c r="CJ23" s="831"/>
      <c r="CK23" s="831"/>
      <c r="CL23" s="832"/>
      <c r="CM23" s="830"/>
      <c r="CN23" s="831"/>
      <c r="CO23" s="831"/>
      <c r="CP23" s="831"/>
      <c r="CQ23" s="832"/>
      <c r="CR23" s="830"/>
      <c r="CS23" s="831"/>
      <c r="CT23" s="831"/>
      <c r="CU23" s="831"/>
      <c r="CV23" s="832"/>
      <c r="CW23" s="830"/>
      <c r="CX23" s="831"/>
      <c r="CY23" s="831"/>
      <c r="CZ23" s="831"/>
      <c r="DA23" s="832"/>
      <c r="DB23" s="830"/>
      <c r="DC23" s="831"/>
      <c r="DD23" s="831"/>
      <c r="DE23" s="831"/>
      <c r="DF23" s="832"/>
      <c r="DG23" s="830"/>
      <c r="DH23" s="831"/>
      <c r="DI23" s="831"/>
      <c r="DJ23" s="831"/>
      <c r="DK23" s="832"/>
      <c r="DL23" s="830"/>
      <c r="DM23" s="831"/>
      <c r="DN23" s="831"/>
      <c r="DO23" s="831"/>
      <c r="DP23" s="832"/>
      <c r="DQ23" s="830"/>
      <c r="DR23" s="831"/>
      <c r="DS23" s="831"/>
      <c r="DT23" s="831"/>
      <c r="DU23" s="832"/>
      <c r="DV23" s="833"/>
      <c r="DW23" s="834"/>
      <c r="DX23" s="834"/>
      <c r="DY23" s="834"/>
      <c r="DZ23" s="835"/>
      <c r="EA23" s="256"/>
    </row>
    <row r="24" spans="1:131" s="257" customFormat="1" ht="26.25" customHeight="1">
      <c r="A24" s="857" t="s">
        <v>399</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4"/>
      <c r="BA24" s="254"/>
      <c r="BB24" s="254"/>
      <c r="BC24" s="254"/>
      <c r="BD24" s="254"/>
      <c r="BE24" s="255"/>
      <c r="BF24" s="255"/>
      <c r="BG24" s="255"/>
      <c r="BH24" s="255"/>
      <c r="BI24" s="255"/>
      <c r="BJ24" s="255"/>
      <c r="BK24" s="255"/>
      <c r="BL24" s="255"/>
      <c r="BM24" s="255"/>
      <c r="BN24" s="255"/>
      <c r="BO24" s="255"/>
      <c r="BP24" s="255"/>
      <c r="BQ24" s="264">
        <v>18</v>
      </c>
      <c r="BR24" s="265"/>
      <c r="BS24" s="817"/>
      <c r="BT24" s="818"/>
      <c r="BU24" s="818"/>
      <c r="BV24" s="818"/>
      <c r="BW24" s="818"/>
      <c r="BX24" s="818"/>
      <c r="BY24" s="818"/>
      <c r="BZ24" s="818"/>
      <c r="CA24" s="818"/>
      <c r="CB24" s="818"/>
      <c r="CC24" s="818"/>
      <c r="CD24" s="818"/>
      <c r="CE24" s="818"/>
      <c r="CF24" s="818"/>
      <c r="CG24" s="819"/>
      <c r="CH24" s="830"/>
      <c r="CI24" s="831"/>
      <c r="CJ24" s="831"/>
      <c r="CK24" s="831"/>
      <c r="CL24" s="832"/>
      <c r="CM24" s="830"/>
      <c r="CN24" s="831"/>
      <c r="CO24" s="831"/>
      <c r="CP24" s="831"/>
      <c r="CQ24" s="832"/>
      <c r="CR24" s="830"/>
      <c r="CS24" s="831"/>
      <c r="CT24" s="831"/>
      <c r="CU24" s="831"/>
      <c r="CV24" s="832"/>
      <c r="CW24" s="830"/>
      <c r="CX24" s="831"/>
      <c r="CY24" s="831"/>
      <c r="CZ24" s="831"/>
      <c r="DA24" s="832"/>
      <c r="DB24" s="830"/>
      <c r="DC24" s="831"/>
      <c r="DD24" s="831"/>
      <c r="DE24" s="831"/>
      <c r="DF24" s="832"/>
      <c r="DG24" s="830"/>
      <c r="DH24" s="831"/>
      <c r="DI24" s="831"/>
      <c r="DJ24" s="831"/>
      <c r="DK24" s="832"/>
      <c r="DL24" s="830"/>
      <c r="DM24" s="831"/>
      <c r="DN24" s="831"/>
      <c r="DO24" s="831"/>
      <c r="DP24" s="832"/>
      <c r="DQ24" s="830"/>
      <c r="DR24" s="831"/>
      <c r="DS24" s="831"/>
      <c r="DT24" s="831"/>
      <c r="DU24" s="832"/>
      <c r="DV24" s="833"/>
      <c r="DW24" s="834"/>
      <c r="DX24" s="834"/>
      <c r="DY24" s="834"/>
      <c r="DZ24" s="835"/>
      <c r="EA24" s="256"/>
    </row>
    <row r="25" spans="1:131" s="249" customFormat="1" ht="26.25" customHeight="1" thickBot="1">
      <c r="A25" s="798" t="s">
        <v>400</v>
      </c>
      <c r="B25" s="798"/>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98"/>
      <c r="AN25" s="798"/>
      <c r="AO25" s="798"/>
      <c r="AP25" s="798"/>
      <c r="AQ25" s="798"/>
      <c r="AR25" s="798"/>
      <c r="AS25" s="798"/>
      <c r="AT25" s="798"/>
      <c r="AU25" s="798"/>
      <c r="AV25" s="798"/>
      <c r="AW25" s="798"/>
      <c r="AX25" s="798"/>
      <c r="AY25" s="798"/>
      <c r="AZ25" s="798"/>
      <c r="BA25" s="798"/>
      <c r="BB25" s="798"/>
      <c r="BC25" s="798"/>
      <c r="BD25" s="798"/>
      <c r="BE25" s="798"/>
      <c r="BF25" s="798"/>
      <c r="BG25" s="798"/>
      <c r="BH25" s="798"/>
      <c r="BI25" s="798"/>
      <c r="BJ25" s="254"/>
      <c r="BK25" s="254"/>
      <c r="BL25" s="254"/>
      <c r="BM25" s="254"/>
      <c r="BN25" s="254"/>
      <c r="BO25" s="267"/>
      <c r="BP25" s="267"/>
      <c r="BQ25" s="264">
        <v>19</v>
      </c>
      <c r="BR25" s="265"/>
      <c r="BS25" s="817"/>
      <c r="BT25" s="818"/>
      <c r="BU25" s="818"/>
      <c r="BV25" s="818"/>
      <c r="BW25" s="818"/>
      <c r="BX25" s="818"/>
      <c r="BY25" s="818"/>
      <c r="BZ25" s="818"/>
      <c r="CA25" s="818"/>
      <c r="CB25" s="818"/>
      <c r="CC25" s="818"/>
      <c r="CD25" s="818"/>
      <c r="CE25" s="818"/>
      <c r="CF25" s="818"/>
      <c r="CG25" s="819"/>
      <c r="CH25" s="830"/>
      <c r="CI25" s="831"/>
      <c r="CJ25" s="831"/>
      <c r="CK25" s="831"/>
      <c r="CL25" s="832"/>
      <c r="CM25" s="830"/>
      <c r="CN25" s="831"/>
      <c r="CO25" s="831"/>
      <c r="CP25" s="831"/>
      <c r="CQ25" s="832"/>
      <c r="CR25" s="830"/>
      <c r="CS25" s="831"/>
      <c r="CT25" s="831"/>
      <c r="CU25" s="831"/>
      <c r="CV25" s="832"/>
      <c r="CW25" s="830"/>
      <c r="CX25" s="831"/>
      <c r="CY25" s="831"/>
      <c r="CZ25" s="831"/>
      <c r="DA25" s="832"/>
      <c r="DB25" s="830"/>
      <c r="DC25" s="831"/>
      <c r="DD25" s="831"/>
      <c r="DE25" s="831"/>
      <c r="DF25" s="832"/>
      <c r="DG25" s="830"/>
      <c r="DH25" s="831"/>
      <c r="DI25" s="831"/>
      <c r="DJ25" s="831"/>
      <c r="DK25" s="832"/>
      <c r="DL25" s="830"/>
      <c r="DM25" s="831"/>
      <c r="DN25" s="831"/>
      <c r="DO25" s="831"/>
      <c r="DP25" s="832"/>
      <c r="DQ25" s="830"/>
      <c r="DR25" s="831"/>
      <c r="DS25" s="831"/>
      <c r="DT25" s="831"/>
      <c r="DU25" s="832"/>
      <c r="DV25" s="833"/>
      <c r="DW25" s="834"/>
      <c r="DX25" s="834"/>
      <c r="DY25" s="834"/>
      <c r="DZ25" s="835"/>
      <c r="EA25" s="248"/>
    </row>
    <row r="26" spans="1:131" s="249" customFormat="1" ht="26.25" customHeight="1">
      <c r="A26" s="789" t="s">
        <v>377</v>
      </c>
      <c r="B26" s="790"/>
      <c r="C26" s="790"/>
      <c r="D26" s="790"/>
      <c r="E26" s="790"/>
      <c r="F26" s="790"/>
      <c r="G26" s="790"/>
      <c r="H26" s="790"/>
      <c r="I26" s="790"/>
      <c r="J26" s="790"/>
      <c r="K26" s="790"/>
      <c r="L26" s="790"/>
      <c r="M26" s="790"/>
      <c r="N26" s="790"/>
      <c r="O26" s="790"/>
      <c r="P26" s="791"/>
      <c r="Q26" s="766" t="s">
        <v>401</v>
      </c>
      <c r="R26" s="767"/>
      <c r="S26" s="767"/>
      <c r="T26" s="767"/>
      <c r="U26" s="768"/>
      <c r="V26" s="766" t="s">
        <v>402</v>
      </c>
      <c r="W26" s="767"/>
      <c r="X26" s="767"/>
      <c r="Y26" s="767"/>
      <c r="Z26" s="768"/>
      <c r="AA26" s="766" t="s">
        <v>403</v>
      </c>
      <c r="AB26" s="767"/>
      <c r="AC26" s="767"/>
      <c r="AD26" s="767"/>
      <c r="AE26" s="767"/>
      <c r="AF26" s="861" t="s">
        <v>404</v>
      </c>
      <c r="AG26" s="862"/>
      <c r="AH26" s="862"/>
      <c r="AI26" s="862"/>
      <c r="AJ26" s="863"/>
      <c r="AK26" s="767" t="s">
        <v>405</v>
      </c>
      <c r="AL26" s="767"/>
      <c r="AM26" s="767"/>
      <c r="AN26" s="767"/>
      <c r="AO26" s="768"/>
      <c r="AP26" s="766" t="s">
        <v>406</v>
      </c>
      <c r="AQ26" s="767"/>
      <c r="AR26" s="767"/>
      <c r="AS26" s="767"/>
      <c r="AT26" s="768"/>
      <c r="AU26" s="766" t="s">
        <v>407</v>
      </c>
      <c r="AV26" s="767"/>
      <c r="AW26" s="767"/>
      <c r="AX26" s="767"/>
      <c r="AY26" s="768"/>
      <c r="AZ26" s="766" t="s">
        <v>408</v>
      </c>
      <c r="BA26" s="767"/>
      <c r="BB26" s="767"/>
      <c r="BC26" s="767"/>
      <c r="BD26" s="768"/>
      <c r="BE26" s="766" t="s">
        <v>384</v>
      </c>
      <c r="BF26" s="767"/>
      <c r="BG26" s="767"/>
      <c r="BH26" s="767"/>
      <c r="BI26" s="778"/>
      <c r="BJ26" s="254"/>
      <c r="BK26" s="254"/>
      <c r="BL26" s="254"/>
      <c r="BM26" s="254"/>
      <c r="BN26" s="254"/>
      <c r="BO26" s="267"/>
      <c r="BP26" s="267"/>
      <c r="BQ26" s="264">
        <v>20</v>
      </c>
      <c r="BR26" s="265"/>
      <c r="BS26" s="817"/>
      <c r="BT26" s="818"/>
      <c r="BU26" s="818"/>
      <c r="BV26" s="818"/>
      <c r="BW26" s="818"/>
      <c r="BX26" s="818"/>
      <c r="BY26" s="818"/>
      <c r="BZ26" s="818"/>
      <c r="CA26" s="818"/>
      <c r="CB26" s="818"/>
      <c r="CC26" s="818"/>
      <c r="CD26" s="818"/>
      <c r="CE26" s="818"/>
      <c r="CF26" s="818"/>
      <c r="CG26" s="819"/>
      <c r="CH26" s="830"/>
      <c r="CI26" s="831"/>
      <c r="CJ26" s="831"/>
      <c r="CK26" s="831"/>
      <c r="CL26" s="832"/>
      <c r="CM26" s="830"/>
      <c r="CN26" s="831"/>
      <c r="CO26" s="831"/>
      <c r="CP26" s="831"/>
      <c r="CQ26" s="832"/>
      <c r="CR26" s="830"/>
      <c r="CS26" s="831"/>
      <c r="CT26" s="831"/>
      <c r="CU26" s="831"/>
      <c r="CV26" s="832"/>
      <c r="CW26" s="830"/>
      <c r="CX26" s="831"/>
      <c r="CY26" s="831"/>
      <c r="CZ26" s="831"/>
      <c r="DA26" s="832"/>
      <c r="DB26" s="830"/>
      <c r="DC26" s="831"/>
      <c r="DD26" s="831"/>
      <c r="DE26" s="831"/>
      <c r="DF26" s="832"/>
      <c r="DG26" s="830"/>
      <c r="DH26" s="831"/>
      <c r="DI26" s="831"/>
      <c r="DJ26" s="831"/>
      <c r="DK26" s="832"/>
      <c r="DL26" s="830"/>
      <c r="DM26" s="831"/>
      <c r="DN26" s="831"/>
      <c r="DO26" s="831"/>
      <c r="DP26" s="832"/>
      <c r="DQ26" s="830"/>
      <c r="DR26" s="831"/>
      <c r="DS26" s="831"/>
      <c r="DT26" s="831"/>
      <c r="DU26" s="832"/>
      <c r="DV26" s="833"/>
      <c r="DW26" s="834"/>
      <c r="DX26" s="834"/>
      <c r="DY26" s="834"/>
      <c r="DZ26" s="835"/>
      <c r="EA26" s="248"/>
    </row>
    <row r="27" spans="1:131" s="249" customFormat="1" ht="26.25" customHeight="1" thickBot="1">
      <c r="A27" s="792"/>
      <c r="B27" s="793"/>
      <c r="C27" s="793"/>
      <c r="D27" s="793"/>
      <c r="E27" s="793"/>
      <c r="F27" s="793"/>
      <c r="G27" s="793"/>
      <c r="H27" s="793"/>
      <c r="I27" s="793"/>
      <c r="J27" s="793"/>
      <c r="K27" s="793"/>
      <c r="L27" s="793"/>
      <c r="M27" s="793"/>
      <c r="N27" s="793"/>
      <c r="O27" s="793"/>
      <c r="P27" s="794"/>
      <c r="Q27" s="769"/>
      <c r="R27" s="770"/>
      <c r="S27" s="770"/>
      <c r="T27" s="770"/>
      <c r="U27" s="771"/>
      <c r="V27" s="769"/>
      <c r="W27" s="770"/>
      <c r="X27" s="770"/>
      <c r="Y27" s="770"/>
      <c r="Z27" s="771"/>
      <c r="AA27" s="769"/>
      <c r="AB27" s="770"/>
      <c r="AC27" s="770"/>
      <c r="AD27" s="770"/>
      <c r="AE27" s="770"/>
      <c r="AF27" s="864"/>
      <c r="AG27" s="865"/>
      <c r="AH27" s="865"/>
      <c r="AI27" s="865"/>
      <c r="AJ27" s="866"/>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9"/>
      <c r="BJ27" s="254"/>
      <c r="BK27" s="254"/>
      <c r="BL27" s="254"/>
      <c r="BM27" s="254"/>
      <c r="BN27" s="254"/>
      <c r="BO27" s="267"/>
      <c r="BP27" s="267"/>
      <c r="BQ27" s="264">
        <v>21</v>
      </c>
      <c r="BR27" s="265"/>
      <c r="BS27" s="817"/>
      <c r="BT27" s="818"/>
      <c r="BU27" s="818"/>
      <c r="BV27" s="818"/>
      <c r="BW27" s="818"/>
      <c r="BX27" s="818"/>
      <c r="BY27" s="818"/>
      <c r="BZ27" s="818"/>
      <c r="CA27" s="818"/>
      <c r="CB27" s="818"/>
      <c r="CC27" s="818"/>
      <c r="CD27" s="818"/>
      <c r="CE27" s="818"/>
      <c r="CF27" s="818"/>
      <c r="CG27" s="819"/>
      <c r="CH27" s="830"/>
      <c r="CI27" s="831"/>
      <c r="CJ27" s="831"/>
      <c r="CK27" s="831"/>
      <c r="CL27" s="832"/>
      <c r="CM27" s="830"/>
      <c r="CN27" s="831"/>
      <c r="CO27" s="831"/>
      <c r="CP27" s="831"/>
      <c r="CQ27" s="832"/>
      <c r="CR27" s="830"/>
      <c r="CS27" s="831"/>
      <c r="CT27" s="831"/>
      <c r="CU27" s="831"/>
      <c r="CV27" s="832"/>
      <c r="CW27" s="830"/>
      <c r="CX27" s="831"/>
      <c r="CY27" s="831"/>
      <c r="CZ27" s="831"/>
      <c r="DA27" s="832"/>
      <c r="DB27" s="830"/>
      <c r="DC27" s="831"/>
      <c r="DD27" s="831"/>
      <c r="DE27" s="831"/>
      <c r="DF27" s="832"/>
      <c r="DG27" s="830"/>
      <c r="DH27" s="831"/>
      <c r="DI27" s="831"/>
      <c r="DJ27" s="831"/>
      <c r="DK27" s="832"/>
      <c r="DL27" s="830"/>
      <c r="DM27" s="831"/>
      <c r="DN27" s="831"/>
      <c r="DO27" s="831"/>
      <c r="DP27" s="832"/>
      <c r="DQ27" s="830"/>
      <c r="DR27" s="831"/>
      <c r="DS27" s="831"/>
      <c r="DT27" s="831"/>
      <c r="DU27" s="832"/>
      <c r="DV27" s="833"/>
      <c r="DW27" s="834"/>
      <c r="DX27" s="834"/>
      <c r="DY27" s="834"/>
      <c r="DZ27" s="835"/>
      <c r="EA27" s="248"/>
    </row>
    <row r="28" spans="1:131" s="249" customFormat="1" ht="26.25" customHeight="1" thickTop="1">
      <c r="A28" s="268">
        <v>1</v>
      </c>
      <c r="B28" s="780" t="s">
        <v>409</v>
      </c>
      <c r="C28" s="781"/>
      <c r="D28" s="781"/>
      <c r="E28" s="781"/>
      <c r="F28" s="781"/>
      <c r="G28" s="781"/>
      <c r="H28" s="781"/>
      <c r="I28" s="781"/>
      <c r="J28" s="781"/>
      <c r="K28" s="781"/>
      <c r="L28" s="781"/>
      <c r="M28" s="781"/>
      <c r="N28" s="781"/>
      <c r="O28" s="781"/>
      <c r="P28" s="782"/>
      <c r="Q28" s="871">
        <v>2306</v>
      </c>
      <c r="R28" s="872"/>
      <c r="S28" s="872"/>
      <c r="T28" s="872"/>
      <c r="U28" s="872"/>
      <c r="V28" s="872">
        <v>2230</v>
      </c>
      <c r="W28" s="872"/>
      <c r="X28" s="872"/>
      <c r="Y28" s="872"/>
      <c r="Z28" s="872"/>
      <c r="AA28" s="872">
        <v>76</v>
      </c>
      <c r="AB28" s="872"/>
      <c r="AC28" s="872"/>
      <c r="AD28" s="872"/>
      <c r="AE28" s="873"/>
      <c r="AF28" s="874">
        <v>76</v>
      </c>
      <c r="AG28" s="872"/>
      <c r="AH28" s="872"/>
      <c r="AI28" s="872"/>
      <c r="AJ28" s="875"/>
      <c r="AK28" s="876">
        <v>165</v>
      </c>
      <c r="AL28" s="867"/>
      <c r="AM28" s="867"/>
      <c r="AN28" s="867"/>
      <c r="AO28" s="867"/>
      <c r="AP28" s="867" t="s">
        <v>587</v>
      </c>
      <c r="AQ28" s="867"/>
      <c r="AR28" s="867"/>
      <c r="AS28" s="867"/>
      <c r="AT28" s="867"/>
      <c r="AU28" s="867" t="s">
        <v>587</v>
      </c>
      <c r="AV28" s="867"/>
      <c r="AW28" s="867"/>
      <c r="AX28" s="867"/>
      <c r="AY28" s="867"/>
      <c r="AZ28" s="868" t="s">
        <v>587</v>
      </c>
      <c r="BA28" s="868"/>
      <c r="BB28" s="868"/>
      <c r="BC28" s="868"/>
      <c r="BD28" s="868"/>
      <c r="BE28" s="869"/>
      <c r="BF28" s="869"/>
      <c r="BG28" s="869"/>
      <c r="BH28" s="869"/>
      <c r="BI28" s="870"/>
      <c r="BJ28" s="254"/>
      <c r="BK28" s="254"/>
      <c r="BL28" s="254"/>
      <c r="BM28" s="254"/>
      <c r="BN28" s="254"/>
      <c r="BO28" s="267"/>
      <c r="BP28" s="267"/>
      <c r="BQ28" s="264">
        <v>22</v>
      </c>
      <c r="BR28" s="265"/>
      <c r="BS28" s="817"/>
      <c r="BT28" s="818"/>
      <c r="BU28" s="818"/>
      <c r="BV28" s="818"/>
      <c r="BW28" s="818"/>
      <c r="BX28" s="818"/>
      <c r="BY28" s="818"/>
      <c r="BZ28" s="818"/>
      <c r="CA28" s="818"/>
      <c r="CB28" s="818"/>
      <c r="CC28" s="818"/>
      <c r="CD28" s="818"/>
      <c r="CE28" s="818"/>
      <c r="CF28" s="818"/>
      <c r="CG28" s="819"/>
      <c r="CH28" s="830"/>
      <c r="CI28" s="831"/>
      <c r="CJ28" s="831"/>
      <c r="CK28" s="831"/>
      <c r="CL28" s="832"/>
      <c r="CM28" s="830"/>
      <c r="CN28" s="831"/>
      <c r="CO28" s="831"/>
      <c r="CP28" s="831"/>
      <c r="CQ28" s="832"/>
      <c r="CR28" s="830"/>
      <c r="CS28" s="831"/>
      <c r="CT28" s="831"/>
      <c r="CU28" s="831"/>
      <c r="CV28" s="832"/>
      <c r="CW28" s="830"/>
      <c r="CX28" s="831"/>
      <c r="CY28" s="831"/>
      <c r="CZ28" s="831"/>
      <c r="DA28" s="832"/>
      <c r="DB28" s="830"/>
      <c r="DC28" s="831"/>
      <c r="DD28" s="831"/>
      <c r="DE28" s="831"/>
      <c r="DF28" s="832"/>
      <c r="DG28" s="830"/>
      <c r="DH28" s="831"/>
      <c r="DI28" s="831"/>
      <c r="DJ28" s="831"/>
      <c r="DK28" s="832"/>
      <c r="DL28" s="830"/>
      <c r="DM28" s="831"/>
      <c r="DN28" s="831"/>
      <c r="DO28" s="831"/>
      <c r="DP28" s="832"/>
      <c r="DQ28" s="830"/>
      <c r="DR28" s="831"/>
      <c r="DS28" s="831"/>
      <c r="DT28" s="831"/>
      <c r="DU28" s="832"/>
      <c r="DV28" s="833"/>
      <c r="DW28" s="834"/>
      <c r="DX28" s="834"/>
      <c r="DY28" s="834"/>
      <c r="DZ28" s="835"/>
      <c r="EA28" s="248"/>
    </row>
    <row r="29" spans="1:131" s="249" customFormat="1" ht="26.25" customHeight="1">
      <c r="A29" s="268">
        <v>2</v>
      </c>
      <c r="B29" s="804" t="s">
        <v>410</v>
      </c>
      <c r="C29" s="805"/>
      <c r="D29" s="805"/>
      <c r="E29" s="805"/>
      <c r="F29" s="805"/>
      <c r="G29" s="805"/>
      <c r="H29" s="805"/>
      <c r="I29" s="805"/>
      <c r="J29" s="805"/>
      <c r="K29" s="805"/>
      <c r="L29" s="805"/>
      <c r="M29" s="805"/>
      <c r="N29" s="805"/>
      <c r="O29" s="805"/>
      <c r="P29" s="806"/>
      <c r="Q29" s="807">
        <v>1923</v>
      </c>
      <c r="R29" s="808"/>
      <c r="S29" s="808"/>
      <c r="T29" s="808"/>
      <c r="U29" s="808"/>
      <c r="V29" s="808">
        <v>1823</v>
      </c>
      <c r="W29" s="808"/>
      <c r="X29" s="808"/>
      <c r="Y29" s="808"/>
      <c r="Z29" s="808"/>
      <c r="AA29" s="808">
        <v>100</v>
      </c>
      <c r="AB29" s="808"/>
      <c r="AC29" s="808"/>
      <c r="AD29" s="808"/>
      <c r="AE29" s="809"/>
      <c r="AF29" s="810">
        <v>100</v>
      </c>
      <c r="AG29" s="811"/>
      <c r="AH29" s="811"/>
      <c r="AI29" s="811"/>
      <c r="AJ29" s="812"/>
      <c r="AK29" s="879">
        <v>276</v>
      </c>
      <c r="AL29" s="880"/>
      <c r="AM29" s="880"/>
      <c r="AN29" s="880"/>
      <c r="AO29" s="880"/>
      <c r="AP29" s="880" t="s">
        <v>587</v>
      </c>
      <c r="AQ29" s="880"/>
      <c r="AR29" s="880"/>
      <c r="AS29" s="880"/>
      <c r="AT29" s="880"/>
      <c r="AU29" s="880" t="s">
        <v>587</v>
      </c>
      <c r="AV29" s="880"/>
      <c r="AW29" s="880"/>
      <c r="AX29" s="880"/>
      <c r="AY29" s="880"/>
      <c r="AZ29" s="881" t="s">
        <v>587</v>
      </c>
      <c r="BA29" s="881"/>
      <c r="BB29" s="881"/>
      <c r="BC29" s="881"/>
      <c r="BD29" s="881"/>
      <c r="BE29" s="877"/>
      <c r="BF29" s="877"/>
      <c r="BG29" s="877"/>
      <c r="BH29" s="877"/>
      <c r="BI29" s="878"/>
      <c r="BJ29" s="254"/>
      <c r="BK29" s="254"/>
      <c r="BL29" s="254"/>
      <c r="BM29" s="254"/>
      <c r="BN29" s="254"/>
      <c r="BO29" s="267"/>
      <c r="BP29" s="267"/>
      <c r="BQ29" s="264">
        <v>23</v>
      </c>
      <c r="BR29" s="265"/>
      <c r="BS29" s="817"/>
      <c r="BT29" s="818"/>
      <c r="BU29" s="818"/>
      <c r="BV29" s="818"/>
      <c r="BW29" s="818"/>
      <c r="BX29" s="818"/>
      <c r="BY29" s="818"/>
      <c r="BZ29" s="818"/>
      <c r="CA29" s="818"/>
      <c r="CB29" s="818"/>
      <c r="CC29" s="818"/>
      <c r="CD29" s="818"/>
      <c r="CE29" s="818"/>
      <c r="CF29" s="818"/>
      <c r="CG29" s="819"/>
      <c r="CH29" s="830"/>
      <c r="CI29" s="831"/>
      <c r="CJ29" s="831"/>
      <c r="CK29" s="831"/>
      <c r="CL29" s="832"/>
      <c r="CM29" s="830"/>
      <c r="CN29" s="831"/>
      <c r="CO29" s="831"/>
      <c r="CP29" s="831"/>
      <c r="CQ29" s="832"/>
      <c r="CR29" s="830"/>
      <c r="CS29" s="831"/>
      <c r="CT29" s="831"/>
      <c r="CU29" s="831"/>
      <c r="CV29" s="832"/>
      <c r="CW29" s="830"/>
      <c r="CX29" s="831"/>
      <c r="CY29" s="831"/>
      <c r="CZ29" s="831"/>
      <c r="DA29" s="832"/>
      <c r="DB29" s="830"/>
      <c r="DC29" s="831"/>
      <c r="DD29" s="831"/>
      <c r="DE29" s="831"/>
      <c r="DF29" s="832"/>
      <c r="DG29" s="830"/>
      <c r="DH29" s="831"/>
      <c r="DI29" s="831"/>
      <c r="DJ29" s="831"/>
      <c r="DK29" s="832"/>
      <c r="DL29" s="830"/>
      <c r="DM29" s="831"/>
      <c r="DN29" s="831"/>
      <c r="DO29" s="831"/>
      <c r="DP29" s="832"/>
      <c r="DQ29" s="830"/>
      <c r="DR29" s="831"/>
      <c r="DS29" s="831"/>
      <c r="DT29" s="831"/>
      <c r="DU29" s="832"/>
      <c r="DV29" s="833"/>
      <c r="DW29" s="834"/>
      <c r="DX29" s="834"/>
      <c r="DY29" s="834"/>
      <c r="DZ29" s="835"/>
      <c r="EA29" s="248"/>
    </row>
    <row r="30" spans="1:131" s="249" customFormat="1" ht="26.25" customHeight="1">
      <c r="A30" s="268">
        <v>3</v>
      </c>
      <c r="B30" s="804" t="s">
        <v>411</v>
      </c>
      <c r="C30" s="805"/>
      <c r="D30" s="805"/>
      <c r="E30" s="805"/>
      <c r="F30" s="805"/>
      <c r="G30" s="805"/>
      <c r="H30" s="805"/>
      <c r="I30" s="805"/>
      <c r="J30" s="805"/>
      <c r="K30" s="805"/>
      <c r="L30" s="805"/>
      <c r="M30" s="805"/>
      <c r="N30" s="805"/>
      <c r="O30" s="805"/>
      <c r="P30" s="806"/>
      <c r="Q30" s="807">
        <v>184</v>
      </c>
      <c r="R30" s="808"/>
      <c r="S30" s="808"/>
      <c r="T30" s="808"/>
      <c r="U30" s="808"/>
      <c r="V30" s="808">
        <v>184</v>
      </c>
      <c r="W30" s="808"/>
      <c r="X30" s="808"/>
      <c r="Y30" s="808"/>
      <c r="Z30" s="808"/>
      <c r="AA30" s="808">
        <v>0</v>
      </c>
      <c r="AB30" s="808"/>
      <c r="AC30" s="808"/>
      <c r="AD30" s="808"/>
      <c r="AE30" s="809"/>
      <c r="AF30" s="810">
        <v>0</v>
      </c>
      <c r="AG30" s="811"/>
      <c r="AH30" s="811"/>
      <c r="AI30" s="811"/>
      <c r="AJ30" s="812"/>
      <c r="AK30" s="879">
        <v>61</v>
      </c>
      <c r="AL30" s="880"/>
      <c r="AM30" s="880"/>
      <c r="AN30" s="880"/>
      <c r="AO30" s="880"/>
      <c r="AP30" s="880" t="s">
        <v>587</v>
      </c>
      <c r="AQ30" s="880"/>
      <c r="AR30" s="880"/>
      <c r="AS30" s="880"/>
      <c r="AT30" s="880"/>
      <c r="AU30" s="880" t="s">
        <v>587</v>
      </c>
      <c r="AV30" s="880"/>
      <c r="AW30" s="880"/>
      <c r="AX30" s="880"/>
      <c r="AY30" s="880"/>
      <c r="AZ30" s="881" t="s">
        <v>587</v>
      </c>
      <c r="BA30" s="881"/>
      <c r="BB30" s="881"/>
      <c r="BC30" s="881"/>
      <c r="BD30" s="881"/>
      <c r="BE30" s="877"/>
      <c r="BF30" s="877"/>
      <c r="BG30" s="877"/>
      <c r="BH30" s="877"/>
      <c r="BI30" s="878"/>
      <c r="BJ30" s="254"/>
      <c r="BK30" s="254"/>
      <c r="BL30" s="254"/>
      <c r="BM30" s="254"/>
      <c r="BN30" s="254"/>
      <c r="BO30" s="267"/>
      <c r="BP30" s="267"/>
      <c r="BQ30" s="264">
        <v>24</v>
      </c>
      <c r="BR30" s="265"/>
      <c r="BS30" s="817"/>
      <c r="BT30" s="818"/>
      <c r="BU30" s="818"/>
      <c r="BV30" s="818"/>
      <c r="BW30" s="818"/>
      <c r="BX30" s="818"/>
      <c r="BY30" s="818"/>
      <c r="BZ30" s="818"/>
      <c r="CA30" s="818"/>
      <c r="CB30" s="818"/>
      <c r="CC30" s="818"/>
      <c r="CD30" s="818"/>
      <c r="CE30" s="818"/>
      <c r="CF30" s="818"/>
      <c r="CG30" s="819"/>
      <c r="CH30" s="830"/>
      <c r="CI30" s="831"/>
      <c r="CJ30" s="831"/>
      <c r="CK30" s="831"/>
      <c r="CL30" s="832"/>
      <c r="CM30" s="830"/>
      <c r="CN30" s="831"/>
      <c r="CO30" s="831"/>
      <c r="CP30" s="831"/>
      <c r="CQ30" s="832"/>
      <c r="CR30" s="830"/>
      <c r="CS30" s="831"/>
      <c r="CT30" s="831"/>
      <c r="CU30" s="831"/>
      <c r="CV30" s="832"/>
      <c r="CW30" s="830"/>
      <c r="CX30" s="831"/>
      <c r="CY30" s="831"/>
      <c r="CZ30" s="831"/>
      <c r="DA30" s="832"/>
      <c r="DB30" s="830"/>
      <c r="DC30" s="831"/>
      <c r="DD30" s="831"/>
      <c r="DE30" s="831"/>
      <c r="DF30" s="832"/>
      <c r="DG30" s="830"/>
      <c r="DH30" s="831"/>
      <c r="DI30" s="831"/>
      <c r="DJ30" s="831"/>
      <c r="DK30" s="832"/>
      <c r="DL30" s="830"/>
      <c r="DM30" s="831"/>
      <c r="DN30" s="831"/>
      <c r="DO30" s="831"/>
      <c r="DP30" s="832"/>
      <c r="DQ30" s="830"/>
      <c r="DR30" s="831"/>
      <c r="DS30" s="831"/>
      <c r="DT30" s="831"/>
      <c r="DU30" s="832"/>
      <c r="DV30" s="833"/>
      <c r="DW30" s="834"/>
      <c r="DX30" s="834"/>
      <c r="DY30" s="834"/>
      <c r="DZ30" s="835"/>
      <c r="EA30" s="248"/>
    </row>
    <row r="31" spans="1:131" s="249" customFormat="1" ht="26.25" customHeight="1">
      <c r="A31" s="268">
        <v>4</v>
      </c>
      <c r="B31" s="804" t="s">
        <v>412</v>
      </c>
      <c r="C31" s="805"/>
      <c r="D31" s="805"/>
      <c r="E31" s="805"/>
      <c r="F31" s="805"/>
      <c r="G31" s="805"/>
      <c r="H31" s="805"/>
      <c r="I31" s="805"/>
      <c r="J31" s="805"/>
      <c r="K31" s="805"/>
      <c r="L31" s="805"/>
      <c r="M31" s="805"/>
      <c r="N31" s="805"/>
      <c r="O31" s="805"/>
      <c r="P31" s="806"/>
      <c r="Q31" s="807">
        <v>3</v>
      </c>
      <c r="R31" s="808"/>
      <c r="S31" s="808"/>
      <c r="T31" s="808"/>
      <c r="U31" s="808"/>
      <c r="V31" s="808">
        <v>3</v>
      </c>
      <c r="W31" s="808"/>
      <c r="X31" s="808"/>
      <c r="Y31" s="808"/>
      <c r="Z31" s="808"/>
      <c r="AA31" s="808">
        <v>0</v>
      </c>
      <c r="AB31" s="808"/>
      <c r="AC31" s="808"/>
      <c r="AD31" s="808"/>
      <c r="AE31" s="809"/>
      <c r="AF31" s="810">
        <v>0</v>
      </c>
      <c r="AG31" s="811"/>
      <c r="AH31" s="811"/>
      <c r="AI31" s="811"/>
      <c r="AJ31" s="812"/>
      <c r="AK31" s="879" t="s">
        <v>587</v>
      </c>
      <c r="AL31" s="880"/>
      <c r="AM31" s="880"/>
      <c r="AN31" s="880"/>
      <c r="AO31" s="880"/>
      <c r="AP31" s="880" t="s">
        <v>587</v>
      </c>
      <c r="AQ31" s="880"/>
      <c r="AR31" s="880"/>
      <c r="AS31" s="880"/>
      <c r="AT31" s="880"/>
      <c r="AU31" s="880" t="s">
        <v>587</v>
      </c>
      <c r="AV31" s="880"/>
      <c r="AW31" s="880"/>
      <c r="AX31" s="880"/>
      <c r="AY31" s="880"/>
      <c r="AZ31" s="881" t="s">
        <v>587</v>
      </c>
      <c r="BA31" s="881"/>
      <c r="BB31" s="881"/>
      <c r="BC31" s="881"/>
      <c r="BD31" s="881"/>
      <c r="BE31" s="877"/>
      <c r="BF31" s="877"/>
      <c r="BG31" s="877"/>
      <c r="BH31" s="877"/>
      <c r="BI31" s="878"/>
      <c r="BJ31" s="254"/>
      <c r="BK31" s="254"/>
      <c r="BL31" s="254"/>
      <c r="BM31" s="254"/>
      <c r="BN31" s="254"/>
      <c r="BO31" s="267"/>
      <c r="BP31" s="267"/>
      <c r="BQ31" s="264">
        <v>25</v>
      </c>
      <c r="BR31" s="265"/>
      <c r="BS31" s="817"/>
      <c r="BT31" s="818"/>
      <c r="BU31" s="818"/>
      <c r="BV31" s="818"/>
      <c r="BW31" s="818"/>
      <c r="BX31" s="818"/>
      <c r="BY31" s="818"/>
      <c r="BZ31" s="818"/>
      <c r="CA31" s="818"/>
      <c r="CB31" s="818"/>
      <c r="CC31" s="818"/>
      <c r="CD31" s="818"/>
      <c r="CE31" s="818"/>
      <c r="CF31" s="818"/>
      <c r="CG31" s="819"/>
      <c r="CH31" s="830"/>
      <c r="CI31" s="831"/>
      <c r="CJ31" s="831"/>
      <c r="CK31" s="831"/>
      <c r="CL31" s="832"/>
      <c r="CM31" s="830"/>
      <c r="CN31" s="831"/>
      <c r="CO31" s="831"/>
      <c r="CP31" s="831"/>
      <c r="CQ31" s="832"/>
      <c r="CR31" s="830"/>
      <c r="CS31" s="831"/>
      <c r="CT31" s="831"/>
      <c r="CU31" s="831"/>
      <c r="CV31" s="832"/>
      <c r="CW31" s="830"/>
      <c r="CX31" s="831"/>
      <c r="CY31" s="831"/>
      <c r="CZ31" s="831"/>
      <c r="DA31" s="832"/>
      <c r="DB31" s="830"/>
      <c r="DC31" s="831"/>
      <c r="DD31" s="831"/>
      <c r="DE31" s="831"/>
      <c r="DF31" s="832"/>
      <c r="DG31" s="830"/>
      <c r="DH31" s="831"/>
      <c r="DI31" s="831"/>
      <c r="DJ31" s="831"/>
      <c r="DK31" s="832"/>
      <c r="DL31" s="830"/>
      <c r="DM31" s="831"/>
      <c r="DN31" s="831"/>
      <c r="DO31" s="831"/>
      <c r="DP31" s="832"/>
      <c r="DQ31" s="830"/>
      <c r="DR31" s="831"/>
      <c r="DS31" s="831"/>
      <c r="DT31" s="831"/>
      <c r="DU31" s="832"/>
      <c r="DV31" s="833"/>
      <c r="DW31" s="834"/>
      <c r="DX31" s="834"/>
      <c r="DY31" s="834"/>
      <c r="DZ31" s="835"/>
      <c r="EA31" s="248"/>
    </row>
    <row r="32" spans="1:131" s="249" customFormat="1" ht="26.25" customHeight="1">
      <c r="A32" s="268">
        <v>5</v>
      </c>
      <c r="B32" s="804" t="s">
        <v>413</v>
      </c>
      <c r="C32" s="805"/>
      <c r="D32" s="805"/>
      <c r="E32" s="805"/>
      <c r="F32" s="805"/>
      <c r="G32" s="805"/>
      <c r="H32" s="805"/>
      <c r="I32" s="805"/>
      <c r="J32" s="805"/>
      <c r="K32" s="805"/>
      <c r="L32" s="805"/>
      <c r="M32" s="805"/>
      <c r="N32" s="805"/>
      <c r="O32" s="805"/>
      <c r="P32" s="806"/>
      <c r="Q32" s="807">
        <v>380</v>
      </c>
      <c r="R32" s="808"/>
      <c r="S32" s="808"/>
      <c r="T32" s="808"/>
      <c r="U32" s="808"/>
      <c r="V32" s="808">
        <v>347</v>
      </c>
      <c r="W32" s="808"/>
      <c r="X32" s="808"/>
      <c r="Y32" s="808"/>
      <c r="Z32" s="808"/>
      <c r="AA32" s="808">
        <v>33</v>
      </c>
      <c r="AB32" s="808"/>
      <c r="AC32" s="808"/>
      <c r="AD32" s="808"/>
      <c r="AE32" s="809"/>
      <c r="AF32" s="810">
        <v>310</v>
      </c>
      <c r="AG32" s="811"/>
      <c r="AH32" s="811"/>
      <c r="AI32" s="811"/>
      <c r="AJ32" s="812"/>
      <c r="AK32" s="879">
        <v>1</v>
      </c>
      <c r="AL32" s="880"/>
      <c r="AM32" s="880"/>
      <c r="AN32" s="880"/>
      <c r="AO32" s="880"/>
      <c r="AP32" s="880">
        <v>933</v>
      </c>
      <c r="AQ32" s="880"/>
      <c r="AR32" s="880"/>
      <c r="AS32" s="880"/>
      <c r="AT32" s="880"/>
      <c r="AU32" s="880">
        <v>81</v>
      </c>
      <c r="AV32" s="880"/>
      <c r="AW32" s="880"/>
      <c r="AX32" s="880"/>
      <c r="AY32" s="880"/>
      <c r="AZ32" s="881" t="s">
        <v>587</v>
      </c>
      <c r="BA32" s="881"/>
      <c r="BB32" s="881"/>
      <c r="BC32" s="881"/>
      <c r="BD32" s="881"/>
      <c r="BE32" s="877" t="s">
        <v>414</v>
      </c>
      <c r="BF32" s="877"/>
      <c r="BG32" s="877"/>
      <c r="BH32" s="877"/>
      <c r="BI32" s="878"/>
      <c r="BJ32" s="254"/>
      <c r="BK32" s="254"/>
      <c r="BL32" s="254"/>
      <c r="BM32" s="254"/>
      <c r="BN32" s="254"/>
      <c r="BO32" s="267"/>
      <c r="BP32" s="267"/>
      <c r="BQ32" s="264">
        <v>26</v>
      </c>
      <c r="BR32" s="265"/>
      <c r="BS32" s="817"/>
      <c r="BT32" s="818"/>
      <c r="BU32" s="818"/>
      <c r="BV32" s="818"/>
      <c r="BW32" s="818"/>
      <c r="BX32" s="818"/>
      <c r="BY32" s="818"/>
      <c r="BZ32" s="818"/>
      <c r="CA32" s="818"/>
      <c r="CB32" s="818"/>
      <c r="CC32" s="818"/>
      <c r="CD32" s="818"/>
      <c r="CE32" s="818"/>
      <c r="CF32" s="818"/>
      <c r="CG32" s="819"/>
      <c r="CH32" s="830"/>
      <c r="CI32" s="831"/>
      <c r="CJ32" s="831"/>
      <c r="CK32" s="831"/>
      <c r="CL32" s="832"/>
      <c r="CM32" s="830"/>
      <c r="CN32" s="831"/>
      <c r="CO32" s="831"/>
      <c r="CP32" s="831"/>
      <c r="CQ32" s="832"/>
      <c r="CR32" s="830"/>
      <c r="CS32" s="831"/>
      <c r="CT32" s="831"/>
      <c r="CU32" s="831"/>
      <c r="CV32" s="832"/>
      <c r="CW32" s="830"/>
      <c r="CX32" s="831"/>
      <c r="CY32" s="831"/>
      <c r="CZ32" s="831"/>
      <c r="DA32" s="832"/>
      <c r="DB32" s="830"/>
      <c r="DC32" s="831"/>
      <c r="DD32" s="831"/>
      <c r="DE32" s="831"/>
      <c r="DF32" s="832"/>
      <c r="DG32" s="830"/>
      <c r="DH32" s="831"/>
      <c r="DI32" s="831"/>
      <c r="DJ32" s="831"/>
      <c r="DK32" s="832"/>
      <c r="DL32" s="830"/>
      <c r="DM32" s="831"/>
      <c r="DN32" s="831"/>
      <c r="DO32" s="831"/>
      <c r="DP32" s="832"/>
      <c r="DQ32" s="830"/>
      <c r="DR32" s="831"/>
      <c r="DS32" s="831"/>
      <c r="DT32" s="831"/>
      <c r="DU32" s="832"/>
      <c r="DV32" s="833"/>
      <c r="DW32" s="834"/>
      <c r="DX32" s="834"/>
      <c r="DY32" s="834"/>
      <c r="DZ32" s="835"/>
      <c r="EA32" s="248"/>
    </row>
    <row r="33" spans="1:131" s="249" customFormat="1" ht="26.25" customHeight="1">
      <c r="A33" s="268">
        <v>6</v>
      </c>
      <c r="B33" s="804" t="s">
        <v>415</v>
      </c>
      <c r="C33" s="805"/>
      <c r="D33" s="805"/>
      <c r="E33" s="805"/>
      <c r="F33" s="805"/>
      <c r="G33" s="805"/>
      <c r="H33" s="805"/>
      <c r="I33" s="805"/>
      <c r="J33" s="805"/>
      <c r="K33" s="805"/>
      <c r="L33" s="805"/>
      <c r="M33" s="805"/>
      <c r="N33" s="805"/>
      <c r="O33" s="805"/>
      <c r="P33" s="806"/>
      <c r="Q33" s="807">
        <v>148</v>
      </c>
      <c r="R33" s="808"/>
      <c r="S33" s="808"/>
      <c r="T33" s="808"/>
      <c r="U33" s="808"/>
      <c r="V33" s="808">
        <v>146</v>
      </c>
      <c r="W33" s="808"/>
      <c r="X33" s="808"/>
      <c r="Y33" s="808"/>
      <c r="Z33" s="808"/>
      <c r="AA33" s="808">
        <v>2</v>
      </c>
      <c r="AB33" s="808"/>
      <c r="AC33" s="808"/>
      <c r="AD33" s="808"/>
      <c r="AE33" s="809"/>
      <c r="AF33" s="810">
        <v>2</v>
      </c>
      <c r="AG33" s="811"/>
      <c r="AH33" s="811"/>
      <c r="AI33" s="811"/>
      <c r="AJ33" s="812"/>
      <c r="AK33" s="879">
        <v>114</v>
      </c>
      <c r="AL33" s="880"/>
      <c r="AM33" s="880"/>
      <c r="AN33" s="880"/>
      <c r="AO33" s="880"/>
      <c r="AP33" s="880">
        <v>785</v>
      </c>
      <c r="AQ33" s="880"/>
      <c r="AR33" s="880"/>
      <c r="AS33" s="880"/>
      <c r="AT33" s="880"/>
      <c r="AU33" s="880">
        <v>785</v>
      </c>
      <c r="AV33" s="880"/>
      <c r="AW33" s="880"/>
      <c r="AX33" s="880"/>
      <c r="AY33" s="880"/>
      <c r="AZ33" s="881" t="s">
        <v>587</v>
      </c>
      <c r="BA33" s="881"/>
      <c r="BB33" s="881"/>
      <c r="BC33" s="881"/>
      <c r="BD33" s="881"/>
      <c r="BE33" s="877" t="s">
        <v>416</v>
      </c>
      <c r="BF33" s="877"/>
      <c r="BG33" s="877"/>
      <c r="BH33" s="877"/>
      <c r="BI33" s="878"/>
      <c r="BJ33" s="254"/>
      <c r="BK33" s="254"/>
      <c r="BL33" s="254"/>
      <c r="BM33" s="254"/>
      <c r="BN33" s="254"/>
      <c r="BO33" s="267"/>
      <c r="BP33" s="267"/>
      <c r="BQ33" s="264">
        <v>27</v>
      </c>
      <c r="BR33" s="265"/>
      <c r="BS33" s="817"/>
      <c r="BT33" s="818"/>
      <c r="BU33" s="818"/>
      <c r="BV33" s="818"/>
      <c r="BW33" s="818"/>
      <c r="BX33" s="818"/>
      <c r="BY33" s="818"/>
      <c r="BZ33" s="818"/>
      <c r="CA33" s="818"/>
      <c r="CB33" s="818"/>
      <c r="CC33" s="818"/>
      <c r="CD33" s="818"/>
      <c r="CE33" s="818"/>
      <c r="CF33" s="818"/>
      <c r="CG33" s="819"/>
      <c r="CH33" s="830"/>
      <c r="CI33" s="831"/>
      <c r="CJ33" s="831"/>
      <c r="CK33" s="831"/>
      <c r="CL33" s="832"/>
      <c r="CM33" s="830"/>
      <c r="CN33" s="831"/>
      <c r="CO33" s="831"/>
      <c r="CP33" s="831"/>
      <c r="CQ33" s="832"/>
      <c r="CR33" s="830"/>
      <c r="CS33" s="831"/>
      <c r="CT33" s="831"/>
      <c r="CU33" s="831"/>
      <c r="CV33" s="832"/>
      <c r="CW33" s="830"/>
      <c r="CX33" s="831"/>
      <c r="CY33" s="831"/>
      <c r="CZ33" s="831"/>
      <c r="DA33" s="832"/>
      <c r="DB33" s="830"/>
      <c r="DC33" s="831"/>
      <c r="DD33" s="831"/>
      <c r="DE33" s="831"/>
      <c r="DF33" s="832"/>
      <c r="DG33" s="830"/>
      <c r="DH33" s="831"/>
      <c r="DI33" s="831"/>
      <c r="DJ33" s="831"/>
      <c r="DK33" s="832"/>
      <c r="DL33" s="830"/>
      <c r="DM33" s="831"/>
      <c r="DN33" s="831"/>
      <c r="DO33" s="831"/>
      <c r="DP33" s="832"/>
      <c r="DQ33" s="830"/>
      <c r="DR33" s="831"/>
      <c r="DS33" s="831"/>
      <c r="DT33" s="831"/>
      <c r="DU33" s="832"/>
      <c r="DV33" s="833"/>
      <c r="DW33" s="834"/>
      <c r="DX33" s="834"/>
      <c r="DY33" s="834"/>
      <c r="DZ33" s="835"/>
      <c r="EA33" s="248"/>
    </row>
    <row r="34" spans="1:131" s="249" customFormat="1" ht="26.25" customHeight="1">
      <c r="A34" s="268">
        <v>7</v>
      </c>
      <c r="B34" s="804" t="s">
        <v>417</v>
      </c>
      <c r="C34" s="805"/>
      <c r="D34" s="805"/>
      <c r="E34" s="805"/>
      <c r="F34" s="805"/>
      <c r="G34" s="805"/>
      <c r="H34" s="805"/>
      <c r="I34" s="805"/>
      <c r="J34" s="805"/>
      <c r="K34" s="805"/>
      <c r="L34" s="805"/>
      <c r="M34" s="805"/>
      <c r="N34" s="805"/>
      <c r="O34" s="805"/>
      <c r="P34" s="806"/>
      <c r="Q34" s="807">
        <v>889</v>
      </c>
      <c r="R34" s="808"/>
      <c r="S34" s="808"/>
      <c r="T34" s="808"/>
      <c r="U34" s="808"/>
      <c r="V34" s="808">
        <v>887</v>
      </c>
      <c r="W34" s="808"/>
      <c r="X34" s="808"/>
      <c r="Y34" s="808"/>
      <c r="Z34" s="808"/>
      <c r="AA34" s="808">
        <v>2</v>
      </c>
      <c r="AB34" s="808"/>
      <c r="AC34" s="808"/>
      <c r="AD34" s="808"/>
      <c r="AE34" s="809"/>
      <c r="AF34" s="810">
        <v>2</v>
      </c>
      <c r="AG34" s="811"/>
      <c r="AH34" s="811"/>
      <c r="AI34" s="811"/>
      <c r="AJ34" s="812"/>
      <c r="AK34" s="879">
        <v>168</v>
      </c>
      <c r="AL34" s="880"/>
      <c r="AM34" s="880"/>
      <c r="AN34" s="880"/>
      <c r="AO34" s="880"/>
      <c r="AP34" s="880">
        <v>2007</v>
      </c>
      <c r="AQ34" s="880"/>
      <c r="AR34" s="880"/>
      <c r="AS34" s="880"/>
      <c r="AT34" s="880"/>
      <c r="AU34" s="880">
        <v>2007</v>
      </c>
      <c r="AV34" s="880"/>
      <c r="AW34" s="880"/>
      <c r="AX34" s="880"/>
      <c r="AY34" s="880"/>
      <c r="AZ34" s="881" t="s">
        <v>587</v>
      </c>
      <c r="BA34" s="881"/>
      <c r="BB34" s="881"/>
      <c r="BC34" s="881"/>
      <c r="BD34" s="881"/>
      <c r="BE34" s="877" t="s">
        <v>416</v>
      </c>
      <c r="BF34" s="877"/>
      <c r="BG34" s="877"/>
      <c r="BH34" s="877"/>
      <c r="BI34" s="878"/>
      <c r="BJ34" s="254"/>
      <c r="BK34" s="254"/>
      <c r="BL34" s="254"/>
      <c r="BM34" s="254"/>
      <c r="BN34" s="254"/>
      <c r="BO34" s="267"/>
      <c r="BP34" s="267"/>
      <c r="BQ34" s="264">
        <v>28</v>
      </c>
      <c r="BR34" s="265"/>
      <c r="BS34" s="817"/>
      <c r="BT34" s="818"/>
      <c r="BU34" s="818"/>
      <c r="BV34" s="818"/>
      <c r="BW34" s="818"/>
      <c r="BX34" s="818"/>
      <c r="BY34" s="818"/>
      <c r="BZ34" s="818"/>
      <c r="CA34" s="818"/>
      <c r="CB34" s="818"/>
      <c r="CC34" s="818"/>
      <c r="CD34" s="818"/>
      <c r="CE34" s="818"/>
      <c r="CF34" s="818"/>
      <c r="CG34" s="819"/>
      <c r="CH34" s="830"/>
      <c r="CI34" s="831"/>
      <c r="CJ34" s="831"/>
      <c r="CK34" s="831"/>
      <c r="CL34" s="832"/>
      <c r="CM34" s="830"/>
      <c r="CN34" s="831"/>
      <c r="CO34" s="831"/>
      <c r="CP34" s="831"/>
      <c r="CQ34" s="832"/>
      <c r="CR34" s="830"/>
      <c r="CS34" s="831"/>
      <c r="CT34" s="831"/>
      <c r="CU34" s="831"/>
      <c r="CV34" s="832"/>
      <c r="CW34" s="830"/>
      <c r="CX34" s="831"/>
      <c r="CY34" s="831"/>
      <c r="CZ34" s="831"/>
      <c r="DA34" s="832"/>
      <c r="DB34" s="830"/>
      <c r="DC34" s="831"/>
      <c r="DD34" s="831"/>
      <c r="DE34" s="831"/>
      <c r="DF34" s="832"/>
      <c r="DG34" s="830"/>
      <c r="DH34" s="831"/>
      <c r="DI34" s="831"/>
      <c r="DJ34" s="831"/>
      <c r="DK34" s="832"/>
      <c r="DL34" s="830"/>
      <c r="DM34" s="831"/>
      <c r="DN34" s="831"/>
      <c r="DO34" s="831"/>
      <c r="DP34" s="832"/>
      <c r="DQ34" s="830"/>
      <c r="DR34" s="831"/>
      <c r="DS34" s="831"/>
      <c r="DT34" s="831"/>
      <c r="DU34" s="832"/>
      <c r="DV34" s="833"/>
      <c r="DW34" s="834"/>
      <c r="DX34" s="834"/>
      <c r="DY34" s="834"/>
      <c r="DZ34" s="835"/>
      <c r="EA34" s="248"/>
    </row>
    <row r="35" spans="1:131" s="249" customFormat="1" ht="26.25" customHeight="1">
      <c r="A35" s="268">
        <v>8</v>
      </c>
      <c r="B35" s="804"/>
      <c r="C35" s="805"/>
      <c r="D35" s="805"/>
      <c r="E35" s="805"/>
      <c r="F35" s="805"/>
      <c r="G35" s="805"/>
      <c r="H35" s="805"/>
      <c r="I35" s="805"/>
      <c r="J35" s="805"/>
      <c r="K35" s="805"/>
      <c r="L35" s="805"/>
      <c r="M35" s="805"/>
      <c r="N35" s="805"/>
      <c r="O35" s="805"/>
      <c r="P35" s="806"/>
      <c r="Q35" s="807"/>
      <c r="R35" s="808"/>
      <c r="S35" s="808"/>
      <c r="T35" s="808"/>
      <c r="U35" s="808"/>
      <c r="V35" s="808"/>
      <c r="W35" s="808"/>
      <c r="X35" s="808"/>
      <c r="Y35" s="808"/>
      <c r="Z35" s="808"/>
      <c r="AA35" s="808"/>
      <c r="AB35" s="808"/>
      <c r="AC35" s="808"/>
      <c r="AD35" s="808"/>
      <c r="AE35" s="809"/>
      <c r="AF35" s="810"/>
      <c r="AG35" s="811"/>
      <c r="AH35" s="811"/>
      <c r="AI35" s="811"/>
      <c r="AJ35" s="812"/>
      <c r="AK35" s="879"/>
      <c r="AL35" s="880"/>
      <c r="AM35" s="880"/>
      <c r="AN35" s="880"/>
      <c r="AO35" s="880"/>
      <c r="AP35" s="880"/>
      <c r="AQ35" s="880"/>
      <c r="AR35" s="880"/>
      <c r="AS35" s="880"/>
      <c r="AT35" s="880"/>
      <c r="AU35" s="880"/>
      <c r="AV35" s="880"/>
      <c r="AW35" s="880"/>
      <c r="AX35" s="880"/>
      <c r="AY35" s="880"/>
      <c r="AZ35" s="881"/>
      <c r="BA35" s="881"/>
      <c r="BB35" s="881"/>
      <c r="BC35" s="881"/>
      <c r="BD35" s="881"/>
      <c r="BE35" s="877"/>
      <c r="BF35" s="877"/>
      <c r="BG35" s="877"/>
      <c r="BH35" s="877"/>
      <c r="BI35" s="878"/>
      <c r="BJ35" s="254"/>
      <c r="BK35" s="254"/>
      <c r="BL35" s="254"/>
      <c r="BM35" s="254"/>
      <c r="BN35" s="254"/>
      <c r="BO35" s="267"/>
      <c r="BP35" s="267"/>
      <c r="BQ35" s="264">
        <v>29</v>
      </c>
      <c r="BR35" s="265"/>
      <c r="BS35" s="817"/>
      <c r="BT35" s="818"/>
      <c r="BU35" s="818"/>
      <c r="BV35" s="818"/>
      <c r="BW35" s="818"/>
      <c r="BX35" s="818"/>
      <c r="BY35" s="818"/>
      <c r="BZ35" s="818"/>
      <c r="CA35" s="818"/>
      <c r="CB35" s="818"/>
      <c r="CC35" s="818"/>
      <c r="CD35" s="818"/>
      <c r="CE35" s="818"/>
      <c r="CF35" s="818"/>
      <c r="CG35" s="819"/>
      <c r="CH35" s="830"/>
      <c r="CI35" s="831"/>
      <c r="CJ35" s="831"/>
      <c r="CK35" s="831"/>
      <c r="CL35" s="832"/>
      <c r="CM35" s="830"/>
      <c r="CN35" s="831"/>
      <c r="CO35" s="831"/>
      <c r="CP35" s="831"/>
      <c r="CQ35" s="832"/>
      <c r="CR35" s="830"/>
      <c r="CS35" s="831"/>
      <c r="CT35" s="831"/>
      <c r="CU35" s="831"/>
      <c r="CV35" s="832"/>
      <c r="CW35" s="830"/>
      <c r="CX35" s="831"/>
      <c r="CY35" s="831"/>
      <c r="CZ35" s="831"/>
      <c r="DA35" s="832"/>
      <c r="DB35" s="830"/>
      <c r="DC35" s="831"/>
      <c r="DD35" s="831"/>
      <c r="DE35" s="831"/>
      <c r="DF35" s="832"/>
      <c r="DG35" s="830"/>
      <c r="DH35" s="831"/>
      <c r="DI35" s="831"/>
      <c r="DJ35" s="831"/>
      <c r="DK35" s="832"/>
      <c r="DL35" s="830"/>
      <c r="DM35" s="831"/>
      <c r="DN35" s="831"/>
      <c r="DO35" s="831"/>
      <c r="DP35" s="832"/>
      <c r="DQ35" s="830"/>
      <c r="DR35" s="831"/>
      <c r="DS35" s="831"/>
      <c r="DT35" s="831"/>
      <c r="DU35" s="832"/>
      <c r="DV35" s="833"/>
      <c r="DW35" s="834"/>
      <c r="DX35" s="834"/>
      <c r="DY35" s="834"/>
      <c r="DZ35" s="835"/>
      <c r="EA35" s="248"/>
    </row>
    <row r="36" spans="1:131" s="249" customFormat="1" ht="26.25" customHeight="1">
      <c r="A36" s="268">
        <v>9</v>
      </c>
      <c r="B36" s="804"/>
      <c r="C36" s="805"/>
      <c r="D36" s="805"/>
      <c r="E36" s="805"/>
      <c r="F36" s="805"/>
      <c r="G36" s="805"/>
      <c r="H36" s="805"/>
      <c r="I36" s="805"/>
      <c r="J36" s="805"/>
      <c r="K36" s="805"/>
      <c r="L36" s="805"/>
      <c r="M36" s="805"/>
      <c r="N36" s="805"/>
      <c r="O36" s="805"/>
      <c r="P36" s="806"/>
      <c r="Q36" s="807"/>
      <c r="R36" s="808"/>
      <c r="S36" s="808"/>
      <c r="T36" s="808"/>
      <c r="U36" s="808"/>
      <c r="V36" s="808"/>
      <c r="W36" s="808"/>
      <c r="X36" s="808"/>
      <c r="Y36" s="808"/>
      <c r="Z36" s="808"/>
      <c r="AA36" s="808"/>
      <c r="AB36" s="808"/>
      <c r="AC36" s="808"/>
      <c r="AD36" s="808"/>
      <c r="AE36" s="809"/>
      <c r="AF36" s="810"/>
      <c r="AG36" s="811"/>
      <c r="AH36" s="811"/>
      <c r="AI36" s="811"/>
      <c r="AJ36" s="812"/>
      <c r="AK36" s="879"/>
      <c r="AL36" s="880"/>
      <c r="AM36" s="880"/>
      <c r="AN36" s="880"/>
      <c r="AO36" s="880"/>
      <c r="AP36" s="880"/>
      <c r="AQ36" s="880"/>
      <c r="AR36" s="880"/>
      <c r="AS36" s="880"/>
      <c r="AT36" s="880"/>
      <c r="AU36" s="880"/>
      <c r="AV36" s="880"/>
      <c r="AW36" s="880"/>
      <c r="AX36" s="880"/>
      <c r="AY36" s="880"/>
      <c r="AZ36" s="881"/>
      <c r="BA36" s="881"/>
      <c r="BB36" s="881"/>
      <c r="BC36" s="881"/>
      <c r="BD36" s="881"/>
      <c r="BE36" s="877"/>
      <c r="BF36" s="877"/>
      <c r="BG36" s="877"/>
      <c r="BH36" s="877"/>
      <c r="BI36" s="878"/>
      <c r="BJ36" s="254"/>
      <c r="BK36" s="254"/>
      <c r="BL36" s="254"/>
      <c r="BM36" s="254"/>
      <c r="BN36" s="254"/>
      <c r="BO36" s="267"/>
      <c r="BP36" s="267"/>
      <c r="BQ36" s="264">
        <v>30</v>
      </c>
      <c r="BR36" s="265"/>
      <c r="BS36" s="817"/>
      <c r="BT36" s="818"/>
      <c r="BU36" s="818"/>
      <c r="BV36" s="818"/>
      <c r="BW36" s="818"/>
      <c r="BX36" s="818"/>
      <c r="BY36" s="818"/>
      <c r="BZ36" s="818"/>
      <c r="CA36" s="818"/>
      <c r="CB36" s="818"/>
      <c r="CC36" s="818"/>
      <c r="CD36" s="818"/>
      <c r="CE36" s="818"/>
      <c r="CF36" s="818"/>
      <c r="CG36" s="819"/>
      <c r="CH36" s="830"/>
      <c r="CI36" s="831"/>
      <c r="CJ36" s="831"/>
      <c r="CK36" s="831"/>
      <c r="CL36" s="832"/>
      <c r="CM36" s="830"/>
      <c r="CN36" s="831"/>
      <c r="CO36" s="831"/>
      <c r="CP36" s="831"/>
      <c r="CQ36" s="832"/>
      <c r="CR36" s="830"/>
      <c r="CS36" s="831"/>
      <c r="CT36" s="831"/>
      <c r="CU36" s="831"/>
      <c r="CV36" s="832"/>
      <c r="CW36" s="830"/>
      <c r="CX36" s="831"/>
      <c r="CY36" s="831"/>
      <c r="CZ36" s="831"/>
      <c r="DA36" s="832"/>
      <c r="DB36" s="830"/>
      <c r="DC36" s="831"/>
      <c r="DD36" s="831"/>
      <c r="DE36" s="831"/>
      <c r="DF36" s="832"/>
      <c r="DG36" s="830"/>
      <c r="DH36" s="831"/>
      <c r="DI36" s="831"/>
      <c r="DJ36" s="831"/>
      <c r="DK36" s="832"/>
      <c r="DL36" s="830"/>
      <c r="DM36" s="831"/>
      <c r="DN36" s="831"/>
      <c r="DO36" s="831"/>
      <c r="DP36" s="832"/>
      <c r="DQ36" s="830"/>
      <c r="DR36" s="831"/>
      <c r="DS36" s="831"/>
      <c r="DT36" s="831"/>
      <c r="DU36" s="832"/>
      <c r="DV36" s="833"/>
      <c r="DW36" s="834"/>
      <c r="DX36" s="834"/>
      <c r="DY36" s="834"/>
      <c r="DZ36" s="835"/>
      <c r="EA36" s="248"/>
    </row>
    <row r="37" spans="1:131" s="249" customFormat="1" ht="26.25" customHeight="1">
      <c r="A37" s="268">
        <v>10</v>
      </c>
      <c r="B37" s="804"/>
      <c r="C37" s="805"/>
      <c r="D37" s="805"/>
      <c r="E37" s="805"/>
      <c r="F37" s="805"/>
      <c r="G37" s="805"/>
      <c r="H37" s="805"/>
      <c r="I37" s="805"/>
      <c r="J37" s="805"/>
      <c r="K37" s="805"/>
      <c r="L37" s="805"/>
      <c r="M37" s="805"/>
      <c r="N37" s="805"/>
      <c r="O37" s="805"/>
      <c r="P37" s="806"/>
      <c r="Q37" s="807"/>
      <c r="R37" s="808"/>
      <c r="S37" s="808"/>
      <c r="T37" s="808"/>
      <c r="U37" s="808"/>
      <c r="V37" s="808"/>
      <c r="W37" s="808"/>
      <c r="X37" s="808"/>
      <c r="Y37" s="808"/>
      <c r="Z37" s="808"/>
      <c r="AA37" s="808"/>
      <c r="AB37" s="808"/>
      <c r="AC37" s="808"/>
      <c r="AD37" s="808"/>
      <c r="AE37" s="809"/>
      <c r="AF37" s="810"/>
      <c r="AG37" s="811"/>
      <c r="AH37" s="811"/>
      <c r="AI37" s="811"/>
      <c r="AJ37" s="812"/>
      <c r="AK37" s="879"/>
      <c r="AL37" s="880"/>
      <c r="AM37" s="880"/>
      <c r="AN37" s="880"/>
      <c r="AO37" s="880"/>
      <c r="AP37" s="880"/>
      <c r="AQ37" s="880"/>
      <c r="AR37" s="880"/>
      <c r="AS37" s="880"/>
      <c r="AT37" s="880"/>
      <c r="AU37" s="880"/>
      <c r="AV37" s="880"/>
      <c r="AW37" s="880"/>
      <c r="AX37" s="880"/>
      <c r="AY37" s="880"/>
      <c r="AZ37" s="881"/>
      <c r="BA37" s="881"/>
      <c r="BB37" s="881"/>
      <c r="BC37" s="881"/>
      <c r="BD37" s="881"/>
      <c r="BE37" s="877"/>
      <c r="BF37" s="877"/>
      <c r="BG37" s="877"/>
      <c r="BH37" s="877"/>
      <c r="BI37" s="878"/>
      <c r="BJ37" s="254"/>
      <c r="BK37" s="254"/>
      <c r="BL37" s="254"/>
      <c r="BM37" s="254"/>
      <c r="BN37" s="254"/>
      <c r="BO37" s="267"/>
      <c r="BP37" s="267"/>
      <c r="BQ37" s="264">
        <v>31</v>
      </c>
      <c r="BR37" s="265"/>
      <c r="BS37" s="817"/>
      <c r="BT37" s="818"/>
      <c r="BU37" s="818"/>
      <c r="BV37" s="818"/>
      <c r="BW37" s="818"/>
      <c r="BX37" s="818"/>
      <c r="BY37" s="818"/>
      <c r="BZ37" s="818"/>
      <c r="CA37" s="818"/>
      <c r="CB37" s="818"/>
      <c r="CC37" s="818"/>
      <c r="CD37" s="818"/>
      <c r="CE37" s="818"/>
      <c r="CF37" s="818"/>
      <c r="CG37" s="819"/>
      <c r="CH37" s="830"/>
      <c r="CI37" s="831"/>
      <c r="CJ37" s="831"/>
      <c r="CK37" s="831"/>
      <c r="CL37" s="832"/>
      <c r="CM37" s="830"/>
      <c r="CN37" s="831"/>
      <c r="CO37" s="831"/>
      <c r="CP37" s="831"/>
      <c r="CQ37" s="832"/>
      <c r="CR37" s="830"/>
      <c r="CS37" s="831"/>
      <c r="CT37" s="831"/>
      <c r="CU37" s="831"/>
      <c r="CV37" s="832"/>
      <c r="CW37" s="830"/>
      <c r="CX37" s="831"/>
      <c r="CY37" s="831"/>
      <c r="CZ37" s="831"/>
      <c r="DA37" s="832"/>
      <c r="DB37" s="830"/>
      <c r="DC37" s="831"/>
      <c r="DD37" s="831"/>
      <c r="DE37" s="831"/>
      <c r="DF37" s="832"/>
      <c r="DG37" s="830"/>
      <c r="DH37" s="831"/>
      <c r="DI37" s="831"/>
      <c r="DJ37" s="831"/>
      <c r="DK37" s="832"/>
      <c r="DL37" s="830"/>
      <c r="DM37" s="831"/>
      <c r="DN37" s="831"/>
      <c r="DO37" s="831"/>
      <c r="DP37" s="832"/>
      <c r="DQ37" s="830"/>
      <c r="DR37" s="831"/>
      <c r="DS37" s="831"/>
      <c r="DT37" s="831"/>
      <c r="DU37" s="832"/>
      <c r="DV37" s="833"/>
      <c r="DW37" s="834"/>
      <c r="DX37" s="834"/>
      <c r="DY37" s="834"/>
      <c r="DZ37" s="835"/>
      <c r="EA37" s="248"/>
    </row>
    <row r="38" spans="1:131" s="249" customFormat="1" ht="26.25" customHeight="1">
      <c r="A38" s="268">
        <v>11</v>
      </c>
      <c r="B38" s="804"/>
      <c r="C38" s="805"/>
      <c r="D38" s="805"/>
      <c r="E38" s="805"/>
      <c r="F38" s="805"/>
      <c r="G38" s="805"/>
      <c r="H38" s="805"/>
      <c r="I38" s="805"/>
      <c r="J38" s="805"/>
      <c r="K38" s="805"/>
      <c r="L38" s="805"/>
      <c r="M38" s="805"/>
      <c r="N38" s="805"/>
      <c r="O38" s="805"/>
      <c r="P38" s="806"/>
      <c r="Q38" s="807"/>
      <c r="R38" s="808"/>
      <c r="S38" s="808"/>
      <c r="T38" s="808"/>
      <c r="U38" s="808"/>
      <c r="V38" s="808"/>
      <c r="W38" s="808"/>
      <c r="X38" s="808"/>
      <c r="Y38" s="808"/>
      <c r="Z38" s="808"/>
      <c r="AA38" s="808"/>
      <c r="AB38" s="808"/>
      <c r="AC38" s="808"/>
      <c r="AD38" s="808"/>
      <c r="AE38" s="809"/>
      <c r="AF38" s="810"/>
      <c r="AG38" s="811"/>
      <c r="AH38" s="811"/>
      <c r="AI38" s="811"/>
      <c r="AJ38" s="812"/>
      <c r="AK38" s="879"/>
      <c r="AL38" s="880"/>
      <c r="AM38" s="880"/>
      <c r="AN38" s="880"/>
      <c r="AO38" s="880"/>
      <c r="AP38" s="880"/>
      <c r="AQ38" s="880"/>
      <c r="AR38" s="880"/>
      <c r="AS38" s="880"/>
      <c r="AT38" s="880"/>
      <c r="AU38" s="880"/>
      <c r="AV38" s="880"/>
      <c r="AW38" s="880"/>
      <c r="AX38" s="880"/>
      <c r="AY38" s="880"/>
      <c r="AZ38" s="881"/>
      <c r="BA38" s="881"/>
      <c r="BB38" s="881"/>
      <c r="BC38" s="881"/>
      <c r="BD38" s="881"/>
      <c r="BE38" s="877"/>
      <c r="BF38" s="877"/>
      <c r="BG38" s="877"/>
      <c r="BH38" s="877"/>
      <c r="BI38" s="878"/>
      <c r="BJ38" s="254"/>
      <c r="BK38" s="254"/>
      <c r="BL38" s="254"/>
      <c r="BM38" s="254"/>
      <c r="BN38" s="254"/>
      <c r="BO38" s="267"/>
      <c r="BP38" s="267"/>
      <c r="BQ38" s="264">
        <v>32</v>
      </c>
      <c r="BR38" s="265"/>
      <c r="BS38" s="817"/>
      <c r="BT38" s="818"/>
      <c r="BU38" s="818"/>
      <c r="BV38" s="818"/>
      <c r="BW38" s="818"/>
      <c r="BX38" s="818"/>
      <c r="BY38" s="818"/>
      <c r="BZ38" s="818"/>
      <c r="CA38" s="818"/>
      <c r="CB38" s="818"/>
      <c r="CC38" s="818"/>
      <c r="CD38" s="818"/>
      <c r="CE38" s="818"/>
      <c r="CF38" s="818"/>
      <c r="CG38" s="819"/>
      <c r="CH38" s="830"/>
      <c r="CI38" s="831"/>
      <c r="CJ38" s="831"/>
      <c r="CK38" s="831"/>
      <c r="CL38" s="832"/>
      <c r="CM38" s="830"/>
      <c r="CN38" s="831"/>
      <c r="CO38" s="831"/>
      <c r="CP38" s="831"/>
      <c r="CQ38" s="832"/>
      <c r="CR38" s="830"/>
      <c r="CS38" s="831"/>
      <c r="CT38" s="831"/>
      <c r="CU38" s="831"/>
      <c r="CV38" s="832"/>
      <c r="CW38" s="830"/>
      <c r="CX38" s="831"/>
      <c r="CY38" s="831"/>
      <c r="CZ38" s="831"/>
      <c r="DA38" s="832"/>
      <c r="DB38" s="830"/>
      <c r="DC38" s="831"/>
      <c r="DD38" s="831"/>
      <c r="DE38" s="831"/>
      <c r="DF38" s="832"/>
      <c r="DG38" s="830"/>
      <c r="DH38" s="831"/>
      <c r="DI38" s="831"/>
      <c r="DJ38" s="831"/>
      <c r="DK38" s="832"/>
      <c r="DL38" s="830"/>
      <c r="DM38" s="831"/>
      <c r="DN38" s="831"/>
      <c r="DO38" s="831"/>
      <c r="DP38" s="832"/>
      <c r="DQ38" s="830"/>
      <c r="DR38" s="831"/>
      <c r="DS38" s="831"/>
      <c r="DT38" s="831"/>
      <c r="DU38" s="832"/>
      <c r="DV38" s="833"/>
      <c r="DW38" s="834"/>
      <c r="DX38" s="834"/>
      <c r="DY38" s="834"/>
      <c r="DZ38" s="835"/>
      <c r="EA38" s="248"/>
    </row>
    <row r="39" spans="1:131" s="249" customFormat="1" ht="26.25" customHeight="1">
      <c r="A39" s="268">
        <v>12</v>
      </c>
      <c r="B39" s="804"/>
      <c r="C39" s="805"/>
      <c r="D39" s="805"/>
      <c r="E39" s="805"/>
      <c r="F39" s="805"/>
      <c r="G39" s="805"/>
      <c r="H39" s="805"/>
      <c r="I39" s="805"/>
      <c r="J39" s="805"/>
      <c r="K39" s="805"/>
      <c r="L39" s="805"/>
      <c r="M39" s="805"/>
      <c r="N39" s="805"/>
      <c r="O39" s="805"/>
      <c r="P39" s="806"/>
      <c r="Q39" s="807"/>
      <c r="R39" s="808"/>
      <c r="S39" s="808"/>
      <c r="T39" s="808"/>
      <c r="U39" s="808"/>
      <c r="V39" s="808"/>
      <c r="W39" s="808"/>
      <c r="X39" s="808"/>
      <c r="Y39" s="808"/>
      <c r="Z39" s="808"/>
      <c r="AA39" s="808"/>
      <c r="AB39" s="808"/>
      <c r="AC39" s="808"/>
      <c r="AD39" s="808"/>
      <c r="AE39" s="809"/>
      <c r="AF39" s="810"/>
      <c r="AG39" s="811"/>
      <c r="AH39" s="811"/>
      <c r="AI39" s="811"/>
      <c r="AJ39" s="812"/>
      <c r="AK39" s="879"/>
      <c r="AL39" s="880"/>
      <c r="AM39" s="880"/>
      <c r="AN39" s="880"/>
      <c r="AO39" s="880"/>
      <c r="AP39" s="880"/>
      <c r="AQ39" s="880"/>
      <c r="AR39" s="880"/>
      <c r="AS39" s="880"/>
      <c r="AT39" s="880"/>
      <c r="AU39" s="880"/>
      <c r="AV39" s="880"/>
      <c r="AW39" s="880"/>
      <c r="AX39" s="880"/>
      <c r="AY39" s="880"/>
      <c r="AZ39" s="881"/>
      <c r="BA39" s="881"/>
      <c r="BB39" s="881"/>
      <c r="BC39" s="881"/>
      <c r="BD39" s="881"/>
      <c r="BE39" s="877"/>
      <c r="BF39" s="877"/>
      <c r="BG39" s="877"/>
      <c r="BH39" s="877"/>
      <c r="BI39" s="878"/>
      <c r="BJ39" s="254"/>
      <c r="BK39" s="254"/>
      <c r="BL39" s="254"/>
      <c r="BM39" s="254"/>
      <c r="BN39" s="254"/>
      <c r="BO39" s="267"/>
      <c r="BP39" s="267"/>
      <c r="BQ39" s="264">
        <v>33</v>
      </c>
      <c r="BR39" s="265"/>
      <c r="BS39" s="817"/>
      <c r="BT39" s="818"/>
      <c r="BU39" s="818"/>
      <c r="BV39" s="818"/>
      <c r="BW39" s="818"/>
      <c r="BX39" s="818"/>
      <c r="BY39" s="818"/>
      <c r="BZ39" s="818"/>
      <c r="CA39" s="818"/>
      <c r="CB39" s="818"/>
      <c r="CC39" s="818"/>
      <c r="CD39" s="818"/>
      <c r="CE39" s="818"/>
      <c r="CF39" s="818"/>
      <c r="CG39" s="819"/>
      <c r="CH39" s="830"/>
      <c r="CI39" s="831"/>
      <c r="CJ39" s="831"/>
      <c r="CK39" s="831"/>
      <c r="CL39" s="832"/>
      <c r="CM39" s="830"/>
      <c r="CN39" s="831"/>
      <c r="CO39" s="831"/>
      <c r="CP39" s="831"/>
      <c r="CQ39" s="832"/>
      <c r="CR39" s="830"/>
      <c r="CS39" s="831"/>
      <c r="CT39" s="831"/>
      <c r="CU39" s="831"/>
      <c r="CV39" s="832"/>
      <c r="CW39" s="830"/>
      <c r="CX39" s="831"/>
      <c r="CY39" s="831"/>
      <c r="CZ39" s="831"/>
      <c r="DA39" s="832"/>
      <c r="DB39" s="830"/>
      <c r="DC39" s="831"/>
      <c r="DD39" s="831"/>
      <c r="DE39" s="831"/>
      <c r="DF39" s="832"/>
      <c r="DG39" s="830"/>
      <c r="DH39" s="831"/>
      <c r="DI39" s="831"/>
      <c r="DJ39" s="831"/>
      <c r="DK39" s="832"/>
      <c r="DL39" s="830"/>
      <c r="DM39" s="831"/>
      <c r="DN39" s="831"/>
      <c r="DO39" s="831"/>
      <c r="DP39" s="832"/>
      <c r="DQ39" s="830"/>
      <c r="DR39" s="831"/>
      <c r="DS39" s="831"/>
      <c r="DT39" s="831"/>
      <c r="DU39" s="832"/>
      <c r="DV39" s="833"/>
      <c r="DW39" s="834"/>
      <c r="DX39" s="834"/>
      <c r="DY39" s="834"/>
      <c r="DZ39" s="835"/>
      <c r="EA39" s="248"/>
    </row>
    <row r="40" spans="1:131" s="249" customFormat="1" ht="26.25" customHeight="1">
      <c r="A40" s="263">
        <v>13</v>
      </c>
      <c r="B40" s="804"/>
      <c r="C40" s="805"/>
      <c r="D40" s="805"/>
      <c r="E40" s="805"/>
      <c r="F40" s="805"/>
      <c r="G40" s="805"/>
      <c r="H40" s="805"/>
      <c r="I40" s="805"/>
      <c r="J40" s="805"/>
      <c r="K40" s="805"/>
      <c r="L40" s="805"/>
      <c r="M40" s="805"/>
      <c r="N40" s="805"/>
      <c r="O40" s="805"/>
      <c r="P40" s="806"/>
      <c r="Q40" s="807"/>
      <c r="R40" s="808"/>
      <c r="S40" s="808"/>
      <c r="T40" s="808"/>
      <c r="U40" s="808"/>
      <c r="V40" s="808"/>
      <c r="W40" s="808"/>
      <c r="X40" s="808"/>
      <c r="Y40" s="808"/>
      <c r="Z40" s="808"/>
      <c r="AA40" s="808"/>
      <c r="AB40" s="808"/>
      <c r="AC40" s="808"/>
      <c r="AD40" s="808"/>
      <c r="AE40" s="809"/>
      <c r="AF40" s="810"/>
      <c r="AG40" s="811"/>
      <c r="AH40" s="811"/>
      <c r="AI40" s="811"/>
      <c r="AJ40" s="812"/>
      <c r="AK40" s="879"/>
      <c r="AL40" s="880"/>
      <c r="AM40" s="880"/>
      <c r="AN40" s="880"/>
      <c r="AO40" s="880"/>
      <c r="AP40" s="880"/>
      <c r="AQ40" s="880"/>
      <c r="AR40" s="880"/>
      <c r="AS40" s="880"/>
      <c r="AT40" s="880"/>
      <c r="AU40" s="880"/>
      <c r="AV40" s="880"/>
      <c r="AW40" s="880"/>
      <c r="AX40" s="880"/>
      <c r="AY40" s="880"/>
      <c r="AZ40" s="881"/>
      <c r="BA40" s="881"/>
      <c r="BB40" s="881"/>
      <c r="BC40" s="881"/>
      <c r="BD40" s="881"/>
      <c r="BE40" s="877"/>
      <c r="BF40" s="877"/>
      <c r="BG40" s="877"/>
      <c r="BH40" s="877"/>
      <c r="BI40" s="878"/>
      <c r="BJ40" s="254"/>
      <c r="BK40" s="254"/>
      <c r="BL40" s="254"/>
      <c r="BM40" s="254"/>
      <c r="BN40" s="254"/>
      <c r="BO40" s="267"/>
      <c r="BP40" s="267"/>
      <c r="BQ40" s="264">
        <v>34</v>
      </c>
      <c r="BR40" s="265"/>
      <c r="BS40" s="817"/>
      <c r="BT40" s="818"/>
      <c r="BU40" s="818"/>
      <c r="BV40" s="818"/>
      <c r="BW40" s="818"/>
      <c r="BX40" s="818"/>
      <c r="BY40" s="818"/>
      <c r="BZ40" s="818"/>
      <c r="CA40" s="818"/>
      <c r="CB40" s="818"/>
      <c r="CC40" s="818"/>
      <c r="CD40" s="818"/>
      <c r="CE40" s="818"/>
      <c r="CF40" s="818"/>
      <c r="CG40" s="819"/>
      <c r="CH40" s="830"/>
      <c r="CI40" s="831"/>
      <c r="CJ40" s="831"/>
      <c r="CK40" s="831"/>
      <c r="CL40" s="832"/>
      <c r="CM40" s="830"/>
      <c r="CN40" s="831"/>
      <c r="CO40" s="831"/>
      <c r="CP40" s="831"/>
      <c r="CQ40" s="832"/>
      <c r="CR40" s="830"/>
      <c r="CS40" s="831"/>
      <c r="CT40" s="831"/>
      <c r="CU40" s="831"/>
      <c r="CV40" s="832"/>
      <c r="CW40" s="830"/>
      <c r="CX40" s="831"/>
      <c r="CY40" s="831"/>
      <c r="CZ40" s="831"/>
      <c r="DA40" s="832"/>
      <c r="DB40" s="830"/>
      <c r="DC40" s="831"/>
      <c r="DD40" s="831"/>
      <c r="DE40" s="831"/>
      <c r="DF40" s="832"/>
      <c r="DG40" s="830"/>
      <c r="DH40" s="831"/>
      <c r="DI40" s="831"/>
      <c r="DJ40" s="831"/>
      <c r="DK40" s="832"/>
      <c r="DL40" s="830"/>
      <c r="DM40" s="831"/>
      <c r="DN40" s="831"/>
      <c r="DO40" s="831"/>
      <c r="DP40" s="832"/>
      <c r="DQ40" s="830"/>
      <c r="DR40" s="831"/>
      <c r="DS40" s="831"/>
      <c r="DT40" s="831"/>
      <c r="DU40" s="832"/>
      <c r="DV40" s="833"/>
      <c r="DW40" s="834"/>
      <c r="DX40" s="834"/>
      <c r="DY40" s="834"/>
      <c r="DZ40" s="835"/>
      <c r="EA40" s="248"/>
    </row>
    <row r="41" spans="1:131" s="249" customFormat="1" ht="26.25" customHeight="1">
      <c r="A41" s="263">
        <v>14</v>
      </c>
      <c r="B41" s="804"/>
      <c r="C41" s="805"/>
      <c r="D41" s="805"/>
      <c r="E41" s="805"/>
      <c r="F41" s="805"/>
      <c r="G41" s="805"/>
      <c r="H41" s="805"/>
      <c r="I41" s="805"/>
      <c r="J41" s="805"/>
      <c r="K41" s="805"/>
      <c r="L41" s="805"/>
      <c r="M41" s="805"/>
      <c r="N41" s="805"/>
      <c r="O41" s="805"/>
      <c r="P41" s="806"/>
      <c r="Q41" s="807"/>
      <c r="R41" s="808"/>
      <c r="S41" s="808"/>
      <c r="T41" s="808"/>
      <c r="U41" s="808"/>
      <c r="V41" s="808"/>
      <c r="W41" s="808"/>
      <c r="X41" s="808"/>
      <c r="Y41" s="808"/>
      <c r="Z41" s="808"/>
      <c r="AA41" s="808"/>
      <c r="AB41" s="808"/>
      <c r="AC41" s="808"/>
      <c r="AD41" s="808"/>
      <c r="AE41" s="809"/>
      <c r="AF41" s="810"/>
      <c r="AG41" s="811"/>
      <c r="AH41" s="811"/>
      <c r="AI41" s="811"/>
      <c r="AJ41" s="812"/>
      <c r="AK41" s="879"/>
      <c r="AL41" s="880"/>
      <c r="AM41" s="880"/>
      <c r="AN41" s="880"/>
      <c r="AO41" s="880"/>
      <c r="AP41" s="880"/>
      <c r="AQ41" s="880"/>
      <c r="AR41" s="880"/>
      <c r="AS41" s="880"/>
      <c r="AT41" s="880"/>
      <c r="AU41" s="880"/>
      <c r="AV41" s="880"/>
      <c r="AW41" s="880"/>
      <c r="AX41" s="880"/>
      <c r="AY41" s="880"/>
      <c r="AZ41" s="881"/>
      <c r="BA41" s="881"/>
      <c r="BB41" s="881"/>
      <c r="BC41" s="881"/>
      <c r="BD41" s="881"/>
      <c r="BE41" s="877"/>
      <c r="BF41" s="877"/>
      <c r="BG41" s="877"/>
      <c r="BH41" s="877"/>
      <c r="BI41" s="878"/>
      <c r="BJ41" s="254"/>
      <c r="BK41" s="254"/>
      <c r="BL41" s="254"/>
      <c r="BM41" s="254"/>
      <c r="BN41" s="254"/>
      <c r="BO41" s="267"/>
      <c r="BP41" s="267"/>
      <c r="BQ41" s="264">
        <v>35</v>
      </c>
      <c r="BR41" s="265"/>
      <c r="BS41" s="817"/>
      <c r="BT41" s="818"/>
      <c r="BU41" s="818"/>
      <c r="BV41" s="818"/>
      <c r="BW41" s="818"/>
      <c r="BX41" s="818"/>
      <c r="BY41" s="818"/>
      <c r="BZ41" s="818"/>
      <c r="CA41" s="818"/>
      <c r="CB41" s="818"/>
      <c r="CC41" s="818"/>
      <c r="CD41" s="818"/>
      <c r="CE41" s="818"/>
      <c r="CF41" s="818"/>
      <c r="CG41" s="819"/>
      <c r="CH41" s="830"/>
      <c r="CI41" s="831"/>
      <c r="CJ41" s="831"/>
      <c r="CK41" s="831"/>
      <c r="CL41" s="832"/>
      <c r="CM41" s="830"/>
      <c r="CN41" s="831"/>
      <c r="CO41" s="831"/>
      <c r="CP41" s="831"/>
      <c r="CQ41" s="832"/>
      <c r="CR41" s="830"/>
      <c r="CS41" s="831"/>
      <c r="CT41" s="831"/>
      <c r="CU41" s="831"/>
      <c r="CV41" s="832"/>
      <c r="CW41" s="830"/>
      <c r="CX41" s="831"/>
      <c r="CY41" s="831"/>
      <c r="CZ41" s="831"/>
      <c r="DA41" s="832"/>
      <c r="DB41" s="830"/>
      <c r="DC41" s="831"/>
      <c r="DD41" s="831"/>
      <c r="DE41" s="831"/>
      <c r="DF41" s="832"/>
      <c r="DG41" s="830"/>
      <c r="DH41" s="831"/>
      <c r="DI41" s="831"/>
      <c r="DJ41" s="831"/>
      <c r="DK41" s="832"/>
      <c r="DL41" s="830"/>
      <c r="DM41" s="831"/>
      <c r="DN41" s="831"/>
      <c r="DO41" s="831"/>
      <c r="DP41" s="832"/>
      <c r="DQ41" s="830"/>
      <c r="DR41" s="831"/>
      <c r="DS41" s="831"/>
      <c r="DT41" s="831"/>
      <c r="DU41" s="832"/>
      <c r="DV41" s="833"/>
      <c r="DW41" s="834"/>
      <c r="DX41" s="834"/>
      <c r="DY41" s="834"/>
      <c r="DZ41" s="835"/>
      <c r="EA41" s="248"/>
    </row>
    <row r="42" spans="1:131" s="249" customFormat="1" ht="26.25" customHeight="1">
      <c r="A42" s="263">
        <v>15</v>
      </c>
      <c r="B42" s="804"/>
      <c r="C42" s="805"/>
      <c r="D42" s="805"/>
      <c r="E42" s="805"/>
      <c r="F42" s="805"/>
      <c r="G42" s="805"/>
      <c r="H42" s="805"/>
      <c r="I42" s="805"/>
      <c r="J42" s="805"/>
      <c r="K42" s="805"/>
      <c r="L42" s="805"/>
      <c r="M42" s="805"/>
      <c r="N42" s="805"/>
      <c r="O42" s="805"/>
      <c r="P42" s="806"/>
      <c r="Q42" s="807"/>
      <c r="R42" s="808"/>
      <c r="S42" s="808"/>
      <c r="T42" s="808"/>
      <c r="U42" s="808"/>
      <c r="V42" s="808"/>
      <c r="W42" s="808"/>
      <c r="X42" s="808"/>
      <c r="Y42" s="808"/>
      <c r="Z42" s="808"/>
      <c r="AA42" s="808"/>
      <c r="AB42" s="808"/>
      <c r="AC42" s="808"/>
      <c r="AD42" s="808"/>
      <c r="AE42" s="809"/>
      <c r="AF42" s="810"/>
      <c r="AG42" s="811"/>
      <c r="AH42" s="811"/>
      <c r="AI42" s="811"/>
      <c r="AJ42" s="812"/>
      <c r="AK42" s="879"/>
      <c r="AL42" s="880"/>
      <c r="AM42" s="880"/>
      <c r="AN42" s="880"/>
      <c r="AO42" s="880"/>
      <c r="AP42" s="880"/>
      <c r="AQ42" s="880"/>
      <c r="AR42" s="880"/>
      <c r="AS42" s="880"/>
      <c r="AT42" s="880"/>
      <c r="AU42" s="880"/>
      <c r="AV42" s="880"/>
      <c r="AW42" s="880"/>
      <c r="AX42" s="880"/>
      <c r="AY42" s="880"/>
      <c r="AZ42" s="881"/>
      <c r="BA42" s="881"/>
      <c r="BB42" s="881"/>
      <c r="BC42" s="881"/>
      <c r="BD42" s="881"/>
      <c r="BE42" s="877"/>
      <c r="BF42" s="877"/>
      <c r="BG42" s="877"/>
      <c r="BH42" s="877"/>
      <c r="BI42" s="878"/>
      <c r="BJ42" s="254"/>
      <c r="BK42" s="254"/>
      <c r="BL42" s="254"/>
      <c r="BM42" s="254"/>
      <c r="BN42" s="254"/>
      <c r="BO42" s="267"/>
      <c r="BP42" s="267"/>
      <c r="BQ42" s="264">
        <v>36</v>
      </c>
      <c r="BR42" s="265"/>
      <c r="BS42" s="817"/>
      <c r="BT42" s="818"/>
      <c r="BU42" s="818"/>
      <c r="BV42" s="818"/>
      <c r="BW42" s="818"/>
      <c r="BX42" s="818"/>
      <c r="BY42" s="818"/>
      <c r="BZ42" s="818"/>
      <c r="CA42" s="818"/>
      <c r="CB42" s="818"/>
      <c r="CC42" s="818"/>
      <c r="CD42" s="818"/>
      <c r="CE42" s="818"/>
      <c r="CF42" s="818"/>
      <c r="CG42" s="819"/>
      <c r="CH42" s="830"/>
      <c r="CI42" s="831"/>
      <c r="CJ42" s="831"/>
      <c r="CK42" s="831"/>
      <c r="CL42" s="832"/>
      <c r="CM42" s="830"/>
      <c r="CN42" s="831"/>
      <c r="CO42" s="831"/>
      <c r="CP42" s="831"/>
      <c r="CQ42" s="832"/>
      <c r="CR42" s="830"/>
      <c r="CS42" s="831"/>
      <c r="CT42" s="831"/>
      <c r="CU42" s="831"/>
      <c r="CV42" s="832"/>
      <c r="CW42" s="830"/>
      <c r="CX42" s="831"/>
      <c r="CY42" s="831"/>
      <c r="CZ42" s="831"/>
      <c r="DA42" s="832"/>
      <c r="DB42" s="830"/>
      <c r="DC42" s="831"/>
      <c r="DD42" s="831"/>
      <c r="DE42" s="831"/>
      <c r="DF42" s="832"/>
      <c r="DG42" s="830"/>
      <c r="DH42" s="831"/>
      <c r="DI42" s="831"/>
      <c r="DJ42" s="831"/>
      <c r="DK42" s="832"/>
      <c r="DL42" s="830"/>
      <c r="DM42" s="831"/>
      <c r="DN42" s="831"/>
      <c r="DO42" s="831"/>
      <c r="DP42" s="832"/>
      <c r="DQ42" s="830"/>
      <c r="DR42" s="831"/>
      <c r="DS42" s="831"/>
      <c r="DT42" s="831"/>
      <c r="DU42" s="832"/>
      <c r="DV42" s="833"/>
      <c r="DW42" s="834"/>
      <c r="DX42" s="834"/>
      <c r="DY42" s="834"/>
      <c r="DZ42" s="835"/>
      <c r="EA42" s="248"/>
    </row>
    <row r="43" spans="1:131" s="249" customFormat="1" ht="26.25" customHeight="1">
      <c r="A43" s="263">
        <v>16</v>
      </c>
      <c r="B43" s="804"/>
      <c r="C43" s="805"/>
      <c r="D43" s="805"/>
      <c r="E43" s="805"/>
      <c r="F43" s="805"/>
      <c r="G43" s="805"/>
      <c r="H43" s="805"/>
      <c r="I43" s="805"/>
      <c r="J43" s="805"/>
      <c r="K43" s="805"/>
      <c r="L43" s="805"/>
      <c r="M43" s="805"/>
      <c r="N43" s="805"/>
      <c r="O43" s="805"/>
      <c r="P43" s="806"/>
      <c r="Q43" s="807"/>
      <c r="R43" s="808"/>
      <c r="S43" s="808"/>
      <c r="T43" s="808"/>
      <c r="U43" s="808"/>
      <c r="V43" s="808"/>
      <c r="W43" s="808"/>
      <c r="X43" s="808"/>
      <c r="Y43" s="808"/>
      <c r="Z43" s="808"/>
      <c r="AA43" s="808"/>
      <c r="AB43" s="808"/>
      <c r="AC43" s="808"/>
      <c r="AD43" s="808"/>
      <c r="AE43" s="809"/>
      <c r="AF43" s="810"/>
      <c r="AG43" s="811"/>
      <c r="AH43" s="811"/>
      <c r="AI43" s="811"/>
      <c r="AJ43" s="812"/>
      <c r="AK43" s="879"/>
      <c r="AL43" s="880"/>
      <c r="AM43" s="880"/>
      <c r="AN43" s="880"/>
      <c r="AO43" s="880"/>
      <c r="AP43" s="880"/>
      <c r="AQ43" s="880"/>
      <c r="AR43" s="880"/>
      <c r="AS43" s="880"/>
      <c r="AT43" s="880"/>
      <c r="AU43" s="880"/>
      <c r="AV43" s="880"/>
      <c r="AW43" s="880"/>
      <c r="AX43" s="880"/>
      <c r="AY43" s="880"/>
      <c r="AZ43" s="881"/>
      <c r="BA43" s="881"/>
      <c r="BB43" s="881"/>
      <c r="BC43" s="881"/>
      <c r="BD43" s="881"/>
      <c r="BE43" s="877"/>
      <c r="BF43" s="877"/>
      <c r="BG43" s="877"/>
      <c r="BH43" s="877"/>
      <c r="BI43" s="878"/>
      <c r="BJ43" s="254"/>
      <c r="BK43" s="254"/>
      <c r="BL43" s="254"/>
      <c r="BM43" s="254"/>
      <c r="BN43" s="254"/>
      <c r="BO43" s="267"/>
      <c r="BP43" s="267"/>
      <c r="BQ43" s="264">
        <v>37</v>
      </c>
      <c r="BR43" s="265"/>
      <c r="BS43" s="817"/>
      <c r="BT43" s="818"/>
      <c r="BU43" s="818"/>
      <c r="BV43" s="818"/>
      <c r="BW43" s="818"/>
      <c r="BX43" s="818"/>
      <c r="BY43" s="818"/>
      <c r="BZ43" s="818"/>
      <c r="CA43" s="818"/>
      <c r="CB43" s="818"/>
      <c r="CC43" s="818"/>
      <c r="CD43" s="818"/>
      <c r="CE43" s="818"/>
      <c r="CF43" s="818"/>
      <c r="CG43" s="819"/>
      <c r="CH43" s="830"/>
      <c r="CI43" s="831"/>
      <c r="CJ43" s="831"/>
      <c r="CK43" s="831"/>
      <c r="CL43" s="832"/>
      <c r="CM43" s="830"/>
      <c r="CN43" s="831"/>
      <c r="CO43" s="831"/>
      <c r="CP43" s="831"/>
      <c r="CQ43" s="832"/>
      <c r="CR43" s="830"/>
      <c r="CS43" s="831"/>
      <c r="CT43" s="831"/>
      <c r="CU43" s="831"/>
      <c r="CV43" s="832"/>
      <c r="CW43" s="830"/>
      <c r="CX43" s="831"/>
      <c r="CY43" s="831"/>
      <c r="CZ43" s="831"/>
      <c r="DA43" s="832"/>
      <c r="DB43" s="830"/>
      <c r="DC43" s="831"/>
      <c r="DD43" s="831"/>
      <c r="DE43" s="831"/>
      <c r="DF43" s="832"/>
      <c r="DG43" s="830"/>
      <c r="DH43" s="831"/>
      <c r="DI43" s="831"/>
      <c r="DJ43" s="831"/>
      <c r="DK43" s="832"/>
      <c r="DL43" s="830"/>
      <c r="DM43" s="831"/>
      <c r="DN43" s="831"/>
      <c r="DO43" s="831"/>
      <c r="DP43" s="832"/>
      <c r="DQ43" s="830"/>
      <c r="DR43" s="831"/>
      <c r="DS43" s="831"/>
      <c r="DT43" s="831"/>
      <c r="DU43" s="832"/>
      <c r="DV43" s="833"/>
      <c r="DW43" s="834"/>
      <c r="DX43" s="834"/>
      <c r="DY43" s="834"/>
      <c r="DZ43" s="835"/>
      <c r="EA43" s="248"/>
    </row>
    <row r="44" spans="1:131" s="249" customFormat="1" ht="26.25" customHeight="1">
      <c r="A44" s="263">
        <v>17</v>
      </c>
      <c r="B44" s="804"/>
      <c r="C44" s="805"/>
      <c r="D44" s="805"/>
      <c r="E44" s="805"/>
      <c r="F44" s="805"/>
      <c r="G44" s="805"/>
      <c r="H44" s="805"/>
      <c r="I44" s="805"/>
      <c r="J44" s="805"/>
      <c r="K44" s="805"/>
      <c r="L44" s="805"/>
      <c r="M44" s="805"/>
      <c r="N44" s="805"/>
      <c r="O44" s="805"/>
      <c r="P44" s="806"/>
      <c r="Q44" s="807"/>
      <c r="R44" s="808"/>
      <c r="S44" s="808"/>
      <c r="T44" s="808"/>
      <c r="U44" s="808"/>
      <c r="V44" s="808"/>
      <c r="W44" s="808"/>
      <c r="X44" s="808"/>
      <c r="Y44" s="808"/>
      <c r="Z44" s="808"/>
      <c r="AA44" s="808"/>
      <c r="AB44" s="808"/>
      <c r="AC44" s="808"/>
      <c r="AD44" s="808"/>
      <c r="AE44" s="809"/>
      <c r="AF44" s="810"/>
      <c r="AG44" s="811"/>
      <c r="AH44" s="811"/>
      <c r="AI44" s="811"/>
      <c r="AJ44" s="812"/>
      <c r="AK44" s="879"/>
      <c r="AL44" s="880"/>
      <c r="AM44" s="880"/>
      <c r="AN44" s="880"/>
      <c r="AO44" s="880"/>
      <c r="AP44" s="880"/>
      <c r="AQ44" s="880"/>
      <c r="AR44" s="880"/>
      <c r="AS44" s="880"/>
      <c r="AT44" s="880"/>
      <c r="AU44" s="880"/>
      <c r="AV44" s="880"/>
      <c r="AW44" s="880"/>
      <c r="AX44" s="880"/>
      <c r="AY44" s="880"/>
      <c r="AZ44" s="881"/>
      <c r="BA44" s="881"/>
      <c r="BB44" s="881"/>
      <c r="BC44" s="881"/>
      <c r="BD44" s="881"/>
      <c r="BE44" s="877"/>
      <c r="BF44" s="877"/>
      <c r="BG44" s="877"/>
      <c r="BH44" s="877"/>
      <c r="BI44" s="878"/>
      <c r="BJ44" s="254"/>
      <c r="BK44" s="254"/>
      <c r="BL44" s="254"/>
      <c r="BM44" s="254"/>
      <c r="BN44" s="254"/>
      <c r="BO44" s="267"/>
      <c r="BP44" s="267"/>
      <c r="BQ44" s="264">
        <v>38</v>
      </c>
      <c r="BR44" s="265"/>
      <c r="BS44" s="817"/>
      <c r="BT44" s="818"/>
      <c r="BU44" s="818"/>
      <c r="BV44" s="818"/>
      <c r="BW44" s="818"/>
      <c r="BX44" s="818"/>
      <c r="BY44" s="818"/>
      <c r="BZ44" s="818"/>
      <c r="CA44" s="818"/>
      <c r="CB44" s="818"/>
      <c r="CC44" s="818"/>
      <c r="CD44" s="818"/>
      <c r="CE44" s="818"/>
      <c r="CF44" s="818"/>
      <c r="CG44" s="819"/>
      <c r="CH44" s="830"/>
      <c r="CI44" s="831"/>
      <c r="CJ44" s="831"/>
      <c r="CK44" s="831"/>
      <c r="CL44" s="832"/>
      <c r="CM44" s="830"/>
      <c r="CN44" s="831"/>
      <c r="CO44" s="831"/>
      <c r="CP44" s="831"/>
      <c r="CQ44" s="832"/>
      <c r="CR44" s="830"/>
      <c r="CS44" s="831"/>
      <c r="CT44" s="831"/>
      <c r="CU44" s="831"/>
      <c r="CV44" s="832"/>
      <c r="CW44" s="830"/>
      <c r="CX44" s="831"/>
      <c r="CY44" s="831"/>
      <c r="CZ44" s="831"/>
      <c r="DA44" s="832"/>
      <c r="DB44" s="830"/>
      <c r="DC44" s="831"/>
      <c r="DD44" s="831"/>
      <c r="DE44" s="831"/>
      <c r="DF44" s="832"/>
      <c r="DG44" s="830"/>
      <c r="DH44" s="831"/>
      <c r="DI44" s="831"/>
      <c r="DJ44" s="831"/>
      <c r="DK44" s="832"/>
      <c r="DL44" s="830"/>
      <c r="DM44" s="831"/>
      <c r="DN44" s="831"/>
      <c r="DO44" s="831"/>
      <c r="DP44" s="832"/>
      <c r="DQ44" s="830"/>
      <c r="DR44" s="831"/>
      <c r="DS44" s="831"/>
      <c r="DT44" s="831"/>
      <c r="DU44" s="832"/>
      <c r="DV44" s="833"/>
      <c r="DW44" s="834"/>
      <c r="DX44" s="834"/>
      <c r="DY44" s="834"/>
      <c r="DZ44" s="835"/>
      <c r="EA44" s="248"/>
    </row>
    <row r="45" spans="1:131" s="249" customFormat="1" ht="26.25" customHeight="1">
      <c r="A45" s="263">
        <v>18</v>
      </c>
      <c r="B45" s="804"/>
      <c r="C45" s="805"/>
      <c r="D45" s="805"/>
      <c r="E45" s="805"/>
      <c r="F45" s="805"/>
      <c r="G45" s="805"/>
      <c r="H45" s="805"/>
      <c r="I45" s="805"/>
      <c r="J45" s="805"/>
      <c r="K45" s="805"/>
      <c r="L45" s="805"/>
      <c r="M45" s="805"/>
      <c r="N45" s="805"/>
      <c r="O45" s="805"/>
      <c r="P45" s="806"/>
      <c r="Q45" s="807"/>
      <c r="R45" s="808"/>
      <c r="S45" s="808"/>
      <c r="T45" s="808"/>
      <c r="U45" s="808"/>
      <c r="V45" s="808"/>
      <c r="W45" s="808"/>
      <c r="X45" s="808"/>
      <c r="Y45" s="808"/>
      <c r="Z45" s="808"/>
      <c r="AA45" s="808"/>
      <c r="AB45" s="808"/>
      <c r="AC45" s="808"/>
      <c r="AD45" s="808"/>
      <c r="AE45" s="809"/>
      <c r="AF45" s="810"/>
      <c r="AG45" s="811"/>
      <c r="AH45" s="811"/>
      <c r="AI45" s="811"/>
      <c r="AJ45" s="812"/>
      <c r="AK45" s="879"/>
      <c r="AL45" s="880"/>
      <c r="AM45" s="880"/>
      <c r="AN45" s="880"/>
      <c r="AO45" s="880"/>
      <c r="AP45" s="880"/>
      <c r="AQ45" s="880"/>
      <c r="AR45" s="880"/>
      <c r="AS45" s="880"/>
      <c r="AT45" s="880"/>
      <c r="AU45" s="880"/>
      <c r="AV45" s="880"/>
      <c r="AW45" s="880"/>
      <c r="AX45" s="880"/>
      <c r="AY45" s="880"/>
      <c r="AZ45" s="881"/>
      <c r="BA45" s="881"/>
      <c r="BB45" s="881"/>
      <c r="BC45" s="881"/>
      <c r="BD45" s="881"/>
      <c r="BE45" s="877"/>
      <c r="BF45" s="877"/>
      <c r="BG45" s="877"/>
      <c r="BH45" s="877"/>
      <c r="BI45" s="878"/>
      <c r="BJ45" s="254"/>
      <c r="BK45" s="254"/>
      <c r="BL45" s="254"/>
      <c r="BM45" s="254"/>
      <c r="BN45" s="254"/>
      <c r="BO45" s="267"/>
      <c r="BP45" s="267"/>
      <c r="BQ45" s="264">
        <v>39</v>
      </c>
      <c r="BR45" s="265"/>
      <c r="BS45" s="817"/>
      <c r="BT45" s="818"/>
      <c r="BU45" s="818"/>
      <c r="BV45" s="818"/>
      <c r="BW45" s="818"/>
      <c r="BX45" s="818"/>
      <c r="BY45" s="818"/>
      <c r="BZ45" s="818"/>
      <c r="CA45" s="818"/>
      <c r="CB45" s="818"/>
      <c r="CC45" s="818"/>
      <c r="CD45" s="818"/>
      <c r="CE45" s="818"/>
      <c r="CF45" s="818"/>
      <c r="CG45" s="819"/>
      <c r="CH45" s="830"/>
      <c r="CI45" s="831"/>
      <c r="CJ45" s="831"/>
      <c r="CK45" s="831"/>
      <c r="CL45" s="832"/>
      <c r="CM45" s="830"/>
      <c r="CN45" s="831"/>
      <c r="CO45" s="831"/>
      <c r="CP45" s="831"/>
      <c r="CQ45" s="832"/>
      <c r="CR45" s="830"/>
      <c r="CS45" s="831"/>
      <c r="CT45" s="831"/>
      <c r="CU45" s="831"/>
      <c r="CV45" s="832"/>
      <c r="CW45" s="830"/>
      <c r="CX45" s="831"/>
      <c r="CY45" s="831"/>
      <c r="CZ45" s="831"/>
      <c r="DA45" s="832"/>
      <c r="DB45" s="830"/>
      <c r="DC45" s="831"/>
      <c r="DD45" s="831"/>
      <c r="DE45" s="831"/>
      <c r="DF45" s="832"/>
      <c r="DG45" s="830"/>
      <c r="DH45" s="831"/>
      <c r="DI45" s="831"/>
      <c r="DJ45" s="831"/>
      <c r="DK45" s="832"/>
      <c r="DL45" s="830"/>
      <c r="DM45" s="831"/>
      <c r="DN45" s="831"/>
      <c r="DO45" s="831"/>
      <c r="DP45" s="832"/>
      <c r="DQ45" s="830"/>
      <c r="DR45" s="831"/>
      <c r="DS45" s="831"/>
      <c r="DT45" s="831"/>
      <c r="DU45" s="832"/>
      <c r="DV45" s="833"/>
      <c r="DW45" s="834"/>
      <c r="DX45" s="834"/>
      <c r="DY45" s="834"/>
      <c r="DZ45" s="835"/>
      <c r="EA45" s="248"/>
    </row>
    <row r="46" spans="1:131" s="249" customFormat="1" ht="26.25" customHeight="1">
      <c r="A46" s="263">
        <v>19</v>
      </c>
      <c r="B46" s="804"/>
      <c r="C46" s="805"/>
      <c r="D46" s="805"/>
      <c r="E46" s="805"/>
      <c r="F46" s="805"/>
      <c r="G46" s="805"/>
      <c r="H46" s="805"/>
      <c r="I46" s="805"/>
      <c r="J46" s="805"/>
      <c r="K46" s="805"/>
      <c r="L46" s="805"/>
      <c r="M46" s="805"/>
      <c r="N46" s="805"/>
      <c r="O46" s="805"/>
      <c r="P46" s="806"/>
      <c r="Q46" s="807"/>
      <c r="R46" s="808"/>
      <c r="S46" s="808"/>
      <c r="T46" s="808"/>
      <c r="U46" s="808"/>
      <c r="V46" s="808"/>
      <c r="W46" s="808"/>
      <c r="X46" s="808"/>
      <c r="Y46" s="808"/>
      <c r="Z46" s="808"/>
      <c r="AA46" s="808"/>
      <c r="AB46" s="808"/>
      <c r="AC46" s="808"/>
      <c r="AD46" s="808"/>
      <c r="AE46" s="809"/>
      <c r="AF46" s="810"/>
      <c r="AG46" s="811"/>
      <c r="AH46" s="811"/>
      <c r="AI46" s="811"/>
      <c r="AJ46" s="812"/>
      <c r="AK46" s="879"/>
      <c r="AL46" s="880"/>
      <c r="AM46" s="880"/>
      <c r="AN46" s="880"/>
      <c r="AO46" s="880"/>
      <c r="AP46" s="880"/>
      <c r="AQ46" s="880"/>
      <c r="AR46" s="880"/>
      <c r="AS46" s="880"/>
      <c r="AT46" s="880"/>
      <c r="AU46" s="880"/>
      <c r="AV46" s="880"/>
      <c r="AW46" s="880"/>
      <c r="AX46" s="880"/>
      <c r="AY46" s="880"/>
      <c r="AZ46" s="881"/>
      <c r="BA46" s="881"/>
      <c r="BB46" s="881"/>
      <c r="BC46" s="881"/>
      <c r="BD46" s="881"/>
      <c r="BE46" s="877"/>
      <c r="BF46" s="877"/>
      <c r="BG46" s="877"/>
      <c r="BH46" s="877"/>
      <c r="BI46" s="878"/>
      <c r="BJ46" s="254"/>
      <c r="BK46" s="254"/>
      <c r="BL46" s="254"/>
      <c r="BM46" s="254"/>
      <c r="BN46" s="254"/>
      <c r="BO46" s="267"/>
      <c r="BP46" s="267"/>
      <c r="BQ46" s="264">
        <v>40</v>
      </c>
      <c r="BR46" s="265"/>
      <c r="BS46" s="817"/>
      <c r="BT46" s="818"/>
      <c r="BU46" s="818"/>
      <c r="BV46" s="818"/>
      <c r="BW46" s="818"/>
      <c r="BX46" s="818"/>
      <c r="BY46" s="818"/>
      <c r="BZ46" s="818"/>
      <c r="CA46" s="818"/>
      <c r="CB46" s="818"/>
      <c r="CC46" s="818"/>
      <c r="CD46" s="818"/>
      <c r="CE46" s="818"/>
      <c r="CF46" s="818"/>
      <c r="CG46" s="819"/>
      <c r="CH46" s="830"/>
      <c r="CI46" s="831"/>
      <c r="CJ46" s="831"/>
      <c r="CK46" s="831"/>
      <c r="CL46" s="832"/>
      <c r="CM46" s="830"/>
      <c r="CN46" s="831"/>
      <c r="CO46" s="831"/>
      <c r="CP46" s="831"/>
      <c r="CQ46" s="832"/>
      <c r="CR46" s="830"/>
      <c r="CS46" s="831"/>
      <c r="CT46" s="831"/>
      <c r="CU46" s="831"/>
      <c r="CV46" s="832"/>
      <c r="CW46" s="830"/>
      <c r="CX46" s="831"/>
      <c r="CY46" s="831"/>
      <c r="CZ46" s="831"/>
      <c r="DA46" s="832"/>
      <c r="DB46" s="830"/>
      <c r="DC46" s="831"/>
      <c r="DD46" s="831"/>
      <c r="DE46" s="831"/>
      <c r="DF46" s="832"/>
      <c r="DG46" s="830"/>
      <c r="DH46" s="831"/>
      <c r="DI46" s="831"/>
      <c r="DJ46" s="831"/>
      <c r="DK46" s="832"/>
      <c r="DL46" s="830"/>
      <c r="DM46" s="831"/>
      <c r="DN46" s="831"/>
      <c r="DO46" s="831"/>
      <c r="DP46" s="832"/>
      <c r="DQ46" s="830"/>
      <c r="DR46" s="831"/>
      <c r="DS46" s="831"/>
      <c r="DT46" s="831"/>
      <c r="DU46" s="832"/>
      <c r="DV46" s="833"/>
      <c r="DW46" s="834"/>
      <c r="DX46" s="834"/>
      <c r="DY46" s="834"/>
      <c r="DZ46" s="835"/>
      <c r="EA46" s="248"/>
    </row>
    <row r="47" spans="1:131" s="249" customFormat="1" ht="26.25" customHeight="1">
      <c r="A47" s="263">
        <v>20</v>
      </c>
      <c r="B47" s="804"/>
      <c r="C47" s="805"/>
      <c r="D47" s="805"/>
      <c r="E47" s="805"/>
      <c r="F47" s="805"/>
      <c r="G47" s="805"/>
      <c r="H47" s="805"/>
      <c r="I47" s="805"/>
      <c r="J47" s="805"/>
      <c r="K47" s="805"/>
      <c r="L47" s="805"/>
      <c r="M47" s="805"/>
      <c r="N47" s="805"/>
      <c r="O47" s="805"/>
      <c r="P47" s="806"/>
      <c r="Q47" s="807"/>
      <c r="R47" s="808"/>
      <c r="S47" s="808"/>
      <c r="T47" s="808"/>
      <c r="U47" s="808"/>
      <c r="V47" s="808"/>
      <c r="W47" s="808"/>
      <c r="X47" s="808"/>
      <c r="Y47" s="808"/>
      <c r="Z47" s="808"/>
      <c r="AA47" s="808"/>
      <c r="AB47" s="808"/>
      <c r="AC47" s="808"/>
      <c r="AD47" s="808"/>
      <c r="AE47" s="809"/>
      <c r="AF47" s="810"/>
      <c r="AG47" s="811"/>
      <c r="AH47" s="811"/>
      <c r="AI47" s="811"/>
      <c r="AJ47" s="812"/>
      <c r="AK47" s="879"/>
      <c r="AL47" s="880"/>
      <c r="AM47" s="880"/>
      <c r="AN47" s="880"/>
      <c r="AO47" s="880"/>
      <c r="AP47" s="880"/>
      <c r="AQ47" s="880"/>
      <c r="AR47" s="880"/>
      <c r="AS47" s="880"/>
      <c r="AT47" s="880"/>
      <c r="AU47" s="880"/>
      <c r="AV47" s="880"/>
      <c r="AW47" s="880"/>
      <c r="AX47" s="880"/>
      <c r="AY47" s="880"/>
      <c r="AZ47" s="881"/>
      <c r="BA47" s="881"/>
      <c r="BB47" s="881"/>
      <c r="BC47" s="881"/>
      <c r="BD47" s="881"/>
      <c r="BE47" s="877"/>
      <c r="BF47" s="877"/>
      <c r="BG47" s="877"/>
      <c r="BH47" s="877"/>
      <c r="BI47" s="878"/>
      <c r="BJ47" s="254"/>
      <c r="BK47" s="254"/>
      <c r="BL47" s="254"/>
      <c r="BM47" s="254"/>
      <c r="BN47" s="254"/>
      <c r="BO47" s="267"/>
      <c r="BP47" s="267"/>
      <c r="BQ47" s="264">
        <v>41</v>
      </c>
      <c r="BR47" s="265"/>
      <c r="BS47" s="817"/>
      <c r="BT47" s="818"/>
      <c r="BU47" s="818"/>
      <c r="BV47" s="818"/>
      <c r="BW47" s="818"/>
      <c r="BX47" s="818"/>
      <c r="BY47" s="818"/>
      <c r="BZ47" s="818"/>
      <c r="CA47" s="818"/>
      <c r="CB47" s="818"/>
      <c r="CC47" s="818"/>
      <c r="CD47" s="818"/>
      <c r="CE47" s="818"/>
      <c r="CF47" s="818"/>
      <c r="CG47" s="819"/>
      <c r="CH47" s="830"/>
      <c r="CI47" s="831"/>
      <c r="CJ47" s="831"/>
      <c r="CK47" s="831"/>
      <c r="CL47" s="832"/>
      <c r="CM47" s="830"/>
      <c r="CN47" s="831"/>
      <c r="CO47" s="831"/>
      <c r="CP47" s="831"/>
      <c r="CQ47" s="832"/>
      <c r="CR47" s="830"/>
      <c r="CS47" s="831"/>
      <c r="CT47" s="831"/>
      <c r="CU47" s="831"/>
      <c r="CV47" s="832"/>
      <c r="CW47" s="830"/>
      <c r="CX47" s="831"/>
      <c r="CY47" s="831"/>
      <c r="CZ47" s="831"/>
      <c r="DA47" s="832"/>
      <c r="DB47" s="830"/>
      <c r="DC47" s="831"/>
      <c r="DD47" s="831"/>
      <c r="DE47" s="831"/>
      <c r="DF47" s="832"/>
      <c r="DG47" s="830"/>
      <c r="DH47" s="831"/>
      <c r="DI47" s="831"/>
      <c r="DJ47" s="831"/>
      <c r="DK47" s="832"/>
      <c r="DL47" s="830"/>
      <c r="DM47" s="831"/>
      <c r="DN47" s="831"/>
      <c r="DO47" s="831"/>
      <c r="DP47" s="832"/>
      <c r="DQ47" s="830"/>
      <c r="DR47" s="831"/>
      <c r="DS47" s="831"/>
      <c r="DT47" s="831"/>
      <c r="DU47" s="832"/>
      <c r="DV47" s="833"/>
      <c r="DW47" s="834"/>
      <c r="DX47" s="834"/>
      <c r="DY47" s="834"/>
      <c r="DZ47" s="835"/>
      <c r="EA47" s="248"/>
    </row>
    <row r="48" spans="1:131" s="249" customFormat="1" ht="26.25" customHeight="1">
      <c r="A48" s="263">
        <v>21</v>
      </c>
      <c r="B48" s="804"/>
      <c r="C48" s="805"/>
      <c r="D48" s="805"/>
      <c r="E48" s="805"/>
      <c r="F48" s="805"/>
      <c r="G48" s="805"/>
      <c r="H48" s="805"/>
      <c r="I48" s="805"/>
      <c r="J48" s="805"/>
      <c r="K48" s="805"/>
      <c r="L48" s="805"/>
      <c r="M48" s="805"/>
      <c r="N48" s="805"/>
      <c r="O48" s="805"/>
      <c r="P48" s="806"/>
      <c r="Q48" s="807"/>
      <c r="R48" s="808"/>
      <c r="S48" s="808"/>
      <c r="T48" s="808"/>
      <c r="U48" s="808"/>
      <c r="V48" s="808"/>
      <c r="W48" s="808"/>
      <c r="X48" s="808"/>
      <c r="Y48" s="808"/>
      <c r="Z48" s="808"/>
      <c r="AA48" s="808"/>
      <c r="AB48" s="808"/>
      <c r="AC48" s="808"/>
      <c r="AD48" s="808"/>
      <c r="AE48" s="809"/>
      <c r="AF48" s="810"/>
      <c r="AG48" s="811"/>
      <c r="AH48" s="811"/>
      <c r="AI48" s="811"/>
      <c r="AJ48" s="812"/>
      <c r="AK48" s="879"/>
      <c r="AL48" s="880"/>
      <c r="AM48" s="880"/>
      <c r="AN48" s="880"/>
      <c r="AO48" s="880"/>
      <c r="AP48" s="880"/>
      <c r="AQ48" s="880"/>
      <c r="AR48" s="880"/>
      <c r="AS48" s="880"/>
      <c r="AT48" s="880"/>
      <c r="AU48" s="880"/>
      <c r="AV48" s="880"/>
      <c r="AW48" s="880"/>
      <c r="AX48" s="880"/>
      <c r="AY48" s="880"/>
      <c r="AZ48" s="881"/>
      <c r="BA48" s="881"/>
      <c r="BB48" s="881"/>
      <c r="BC48" s="881"/>
      <c r="BD48" s="881"/>
      <c r="BE48" s="877"/>
      <c r="BF48" s="877"/>
      <c r="BG48" s="877"/>
      <c r="BH48" s="877"/>
      <c r="BI48" s="878"/>
      <c r="BJ48" s="254"/>
      <c r="BK48" s="254"/>
      <c r="BL48" s="254"/>
      <c r="BM48" s="254"/>
      <c r="BN48" s="254"/>
      <c r="BO48" s="267"/>
      <c r="BP48" s="267"/>
      <c r="BQ48" s="264">
        <v>42</v>
      </c>
      <c r="BR48" s="265"/>
      <c r="BS48" s="817"/>
      <c r="BT48" s="818"/>
      <c r="BU48" s="818"/>
      <c r="BV48" s="818"/>
      <c r="BW48" s="818"/>
      <c r="BX48" s="818"/>
      <c r="BY48" s="818"/>
      <c r="BZ48" s="818"/>
      <c r="CA48" s="818"/>
      <c r="CB48" s="818"/>
      <c r="CC48" s="818"/>
      <c r="CD48" s="818"/>
      <c r="CE48" s="818"/>
      <c r="CF48" s="818"/>
      <c r="CG48" s="819"/>
      <c r="CH48" s="830"/>
      <c r="CI48" s="831"/>
      <c r="CJ48" s="831"/>
      <c r="CK48" s="831"/>
      <c r="CL48" s="832"/>
      <c r="CM48" s="830"/>
      <c r="CN48" s="831"/>
      <c r="CO48" s="831"/>
      <c r="CP48" s="831"/>
      <c r="CQ48" s="832"/>
      <c r="CR48" s="830"/>
      <c r="CS48" s="831"/>
      <c r="CT48" s="831"/>
      <c r="CU48" s="831"/>
      <c r="CV48" s="832"/>
      <c r="CW48" s="830"/>
      <c r="CX48" s="831"/>
      <c r="CY48" s="831"/>
      <c r="CZ48" s="831"/>
      <c r="DA48" s="832"/>
      <c r="DB48" s="830"/>
      <c r="DC48" s="831"/>
      <c r="DD48" s="831"/>
      <c r="DE48" s="831"/>
      <c r="DF48" s="832"/>
      <c r="DG48" s="830"/>
      <c r="DH48" s="831"/>
      <c r="DI48" s="831"/>
      <c r="DJ48" s="831"/>
      <c r="DK48" s="832"/>
      <c r="DL48" s="830"/>
      <c r="DM48" s="831"/>
      <c r="DN48" s="831"/>
      <c r="DO48" s="831"/>
      <c r="DP48" s="832"/>
      <c r="DQ48" s="830"/>
      <c r="DR48" s="831"/>
      <c r="DS48" s="831"/>
      <c r="DT48" s="831"/>
      <c r="DU48" s="832"/>
      <c r="DV48" s="833"/>
      <c r="DW48" s="834"/>
      <c r="DX48" s="834"/>
      <c r="DY48" s="834"/>
      <c r="DZ48" s="835"/>
      <c r="EA48" s="248"/>
    </row>
    <row r="49" spans="1:131" s="249" customFormat="1" ht="26.25" customHeight="1">
      <c r="A49" s="263">
        <v>22</v>
      </c>
      <c r="B49" s="804"/>
      <c r="C49" s="805"/>
      <c r="D49" s="805"/>
      <c r="E49" s="805"/>
      <c r="F49" s="805"/>
      <c r="G49" s="805"/>
      <c r="H49" s="805"/>
      <c r="I49" s="805"/>
      <c r="J49" s="805"/>
      <c r="K49" s="805"/>
      <c r="L49" s="805"/>
      <c r="M49" s="805"/>
      <c r="N49" s="805"/>
      <c r="O49" s="805"/>
      <c r="P49" s="806"/>
      <c r="Q49" s="807"/>
      <c r="R49" s="808"/>
      <c r="S49" s="808"/>
      <c r="T49" s="808"/>
      <c r="U49" s="808"/>
      <c r="V49" s="808"/>
      <c r="W49" s="808"/>
      <c r="X49" s="808"/>
      <c r="Y49" s="808"/>
      <c r="Z49" s="808"/>
      <c r="AA49" s="808"/>
      <c r="AB49" s="808"/>
      <c r="AC49" s="808"/>
      <c r="AD49" s="808"/>
      <c r="AE49" s="809"/>
      <c r="AF49" s="810"/>
      <c r="AG49" s="811"/>
      <c r="AH49" s="811"/>
      <c r="AI49" s="811"/>
      <c r="AJ49" s="812"/>
      <c r="AK49" s="879"/>
      <c r="AL49" s="880"/>
      <c r="AM49" s="880"/>
      <c r="AN49" s="880"/>
      <c r="AO49" s="880"/>
      <c r="AP49" s="880"/>
      <c r="AQ49" s="880"/>
      <c r="AR49" s="880"/>
      <c r="AS49" s="880"/>
      <c r="AT49" s="880"/>
      <c r="AU49" s="880"/>
      <c r="AV49" s="880"/>
      <c r="AW49" s="880"/>
      <c r="AX49" s="880"/>
      <c r="AY49" s="880"/>
      <c r="AZ49" s="881"/>
      <c r="BA49" s="881"/>
      <c r="BB49" s="881"/>
      <c r="BC49" s="881"/>
      <c r="BD49" s="881"/>
      <c r="BE49" s="877"/>
      <c r="BF49" s="877"/>
      <c r="BG49" s="877"/>
      <c r="BH49" s="877"/>
      <c r="BI49" s="878"/>
      <c r="BJ49" s="254"/>
      <c r="BK49" s="254"/>
      <c r="BL49" s="254"/>
      <c r="BM49" s="254"/>
      <c r="BN49" s="254"/>
      <c r="BO49" s="267"/>
      <c r="BP49" s="267"/>
      <c r="BQ49" s="264">
        <v>43</v>
      </c>
      <c r="BR49" s="265"/>
      <c r="BS49" s="817"/>
      <c r="BT49" s="818"/>
      <c r="BU49" s="818"/>
      <c r="BV49" s="818"/>
      <c r="BW49" s="818"/>
      <c r="BX49" s="818"/>
      <c r="BY49" s="818"/>
      <c r="BZ49" s="818"/>
      <c r="CA49" s="818"/>
      <c r="CB49" s="818"/>
      <c r="CC49" s="818"/>
      <c r="CD49" s="818"/>
      <c r="CE49" s="818"/>
      <c r="CF49" s="818"/>
      <c r="CG49" s="819"/>
      <c r="CH49" s="830"/>
      <c r="CI49" s="831"/>
      <c r="CJ49" s="831"/>
      <c r="CK49" s="831"/>
      <c r="CL49" s="832"/>
      <c r="CM49" s="830"/>
      <c r="CN49" s="831"/>
      <c r="CO49" s="831"/>
      <c r="CP49" s="831"/>
      <c r="CQ49" s="832"/>
      <c r="CR49" s="830"/>
      <c r="CS49" s="831"/>
      <c r="CT49" s="831"/>
      <c r="CU49" s="831"/>
      <c r="CV49" s="832"/>
      <c r="CW49" s="830"/>
      <c r="CX49" s="831"/>
      <c r="CY49" s="831"/>
      <c r="CZ49" s="831"/>
      <c r="DA49" s="832"/>
      <c r="DB49" s="830"/>
      <c r="DC49" s="831"/>
      <c r="DD49" s="831"/>
      <c r="DE49" s="831"/>
      <c r="DF49" s="832"/>
      <c r="DG49" s="830"/>
      <c r="DH49" s="831"/>
      <c r="DI49" s="831"/>
      <c r="DJ49" s="831"/>
      <c r="DK49" s="832"/>
      <c r="DL49" s="830"/>
      <c r="DM49" s="831"/>
      <c r="DN49" s="831"/>
      <c r="DO49" s="831"/>
      <c r="DP49" s="832"/>
      <c r="DQ49" s="830"/>
      <c r="DR49" s="831"/>
      <c r="DS49" s="831"/>
      <c r="DT49" s="831"/>
      <c r="DU49" s="832"/>
      <c r="DV49" s="833"/>
      <c r="DW49" s="834"/>
      <c r="DX49" s="834"/>
      <c r="DY49" s="834"/>
      <c r="DZ49" s="835"/>
      <c r="EA49" s="248"/>
    </row>
    <row r="50" spans="1:131" s="249" customFormat="1" ht="26.25" customHeight="1">
      <c r="A50" s="263">
        <v>23</v>
      </c>
      <c r="B50" s="804"/>
      <c r="C50" s="805"/>
      <c r="D50" s="805"/>
      <c r="E50" s="805"/>
      <c r="F50" s="805"/>
      <c r="G50" s="805"/>
      <c r="H50" s="805"/>
      <c r="I50" s="805"/>
      <c r="J50" s="805"/>
      <c r="K50" s="805"/>
      <c r="L50" s="805"/>
      <c r="M50" s="805"/>
      <c r="N50" s="805"/>
      <c r="O50" s="805"/>
      <c r="P50" s="806"/>
      <c r="Q50" s="882"/>
      <c r="R50" s="883"/>
      <c r="S50" s="883"/>
      <c r="T50" s="883"/>
      <c r="U50" s="883"/>
      <c r="V50" s="883"/>
      <c r="W50" s="883"/>
      <c r="X50" s="883"/>
      <c r="Y50" s="883"/>
      <c r="Z50" s="883"/>
      <c r="AA50" s="883"/>
      <c r="AB50" s="883"/>
      <c r="AC50" s="883"/>
      <c r="AD50" s="883"/>
      <c r="AE50" s="884"/>
      <c r="AF50" s="810"/>
      <c r="AG50" s="811"/>
      <c r="AH50" s="811"/>
      <c r="AI50" s="811"/>
      <c r="AJ50" s="812"/>
      <c r="AK50" s="885"/>
      <c r="AL50" s="883"/>
      <c r="AM50" s="883"/>
      <c r="AN50" s="883"/>
      <c r="AO50" s="883"/>
      <c r="AP50" s="883"/>
      <c r="AQ50" s="883"/>
      <c r="AR50" s="883"/>
      <c r="AS50" s="883"/>
      <c r="AT50" s="883"/>
      <c r="AU50" s="883"/>
      <c r="AV50" s="883"/>
      <c r="AW50" s="883"/>
      <c r="AX50" s="883"/>
      <c r="AY50" s="883"/>
      <c r="AZ50" s="886"/>
      <c r="BA50" s="886"/>
      <c r="BB50" s="886"/>
      <c r="BC50" s="886"/>
      <c r="BD50" s="886"/>
      <c r="BE50" s="877"/>
      <c r="BF50" s="877"/>
      <c r="BG50" s="877"/>
      <c r="BH50" s="877"/>
      <c r="BI50" s="878"/>
      <c r="BJ50" s="254"/>
      <c r="BK50" s="254"/>
      <c r="BL50" s="254"/>
      <c r="BM50" s="254"/>
      <c r="BN50" s="254"/>
      <c r="BO50" s="267"/>
      <c r="BP50" s="267"/>
      <c r="BQ50" s="264">
        <v>44</v>
      </c>
      <c r="BR50" s="265"/>
      <c r="BS50" s="817"/>
      <c r="BT50" s="818"/>
      <c r="BU50" s="818"/>
      <c r="BV50" s="818"/>
      <c r="BW50" s="818"/>
      <c r="BX50" s="818"/>
      <c r="BY50" s="818"/>
      <c r="BZ50" s="818"/>
      <c r="CA50" s="818"/>
      <c r="CB50" s="818"/>
      <c r="CC50" s="818"/>
      <c r="CD50" s="818"/>
      <c r="CE50" s="818"/>
      <c r="CF50" s="818"/>
      <c r="CG50" s="819"/>
      <c r="CH50" s="830"/>
      <c r="CI50" s="831"/>
      <c r="CJ50" s="831"/>
      <c r="CK50" s="831"/>
      <c r="CL50" s="832"/>
      <c r="CM50" s="830"/>
      <c r="CN50" s="831"/>
      <c r="CO50" s="831"/>
      <c r="CP50" s="831"/>
      <c r="CQ50" s="832"/>
      <c r="CR50" s="830"/>
      <c r="CS50" s="831"/>
      <c r="CT50" s="831"/>
      <c r="CU50" s="831"/>
      <c r="CV50" s="832"/>
      <c r="CW50" s="830"/>
      <c r="CX50" s="831"/>
      <c r="CY50" s="831"/>
      <c r="CZ50" s="831"/>
      <c r="DA50" s="832"/>
      <c r="DB50" s="830"/>
      <c r="DC50" s="831"/>
      <c r="DD50" s="831"/>
      <c r="DE50" s="831"/>
      <c r="DF50" s="832"/>
      <c r="DG50" s="830"/>
      <c r="DH50" s="831"/>
      <c r="DI50" s="831"/>
      <c r="DJ50" s="831"/>
      <c r="DK50" s="832"/>
      <c r="DL50" s="830"/>
      <c r="DM50" s="831"/>
      <c r="DN50" s="831"/>
      <c r="DO50" s="831"/>
      <c r="DP50" s="832"/>
      <c r="DQ50" s="830"/>
      <c r="DR50" s="831"/>
      <c r="DS50" s="831"/>
      <c r="DT50" s="831"/>
      <c r="DU50" s="832"/>
      <c r="DV50" s="833"/>
      <c r="DW50" s="834"/>
      <c r="DX50" s="834"/>
      <c r="DY50" s="834"/>
      <c r="DZ50" s="835"/>
      <c r="EA50" s="248"/>
    </row>
    <row r="51" spans="1:131" s="249" customFormat="1" ht="26.25" customHeight="1">
      <c r="A51" s="263">
        <v>24</v>
      </c>
      <c r="B51" s="804"/>
      <c r="C51" s="805"/>
      <c r="D51" s="805"/>
      <c r="E51" s="805"/>
      <c r="F51" s="805"/>
      <c r="G51" s="805"/>
      <c r="H51" s="805"/>
      <c r="I51" s="805"/>
      <c r="J51" s="805"/>
      <c r="K51" s="805"/>
      <c r="L51" s="805"/>
      <c r="M51" s="805"/>
      <c r="N51" s="805"/>
      <c r="O51" s="805"/>
      <c r="P51" s="806"/>
      <c r="Q51" s="882"/>
      <c r="R51" s="883"/>
      <c r="S51" s="883"/>
      <c r="T51" s="883"/>
      <c r="U51" s="883"/>
      <c r="V51" s="883"/>
      <c r="W51" s="883"/>
      <c r="X51" s="883"/>
      <c r="Y51" s="883"/>
      <c r="Z51" s="883"/>
      <c r="AA51" s="883"/>
      <c r="AB51" s="883"/>
      <c r="AC51" s="883"/>
      <c r="AD51" s="883"/>
      <c r="AE51" s="884"/>
      <c r="AF51" s="810"/>
      <c r="AG51" s="811"/>
      <c r="AH51" s="811"/>
      <c r="AI51" s="811"/>
      <c r="AJ51" s="812"/>
      <c r="AK51" s="885"/>
      <c r="AL51" s="883"/>
      <c r="AM51" s="883"/>
      <c r="AN51" s="883"/>
      <c r="AO51" s="883"/>
      <c r="AP51" s="883"/>
      <c r="AQ51" s="883"/>
      <c r="AR51" s="883"/>
      <c r="AS51" s="883"/>
      <c r="AT51" s="883"/>
      <c r="AU51" s="883"/>
      <c r="AV51" s="883"/>
      <c r="AW51" s="883"/>
      <c r="AX51" s="883"/>
      <c r="AY51" s="883"/>
      <c r="AZ51" s="886"/>
      <c r="BA51" s="886"/>
      <c r="BB51" s="886"/>
      <c r="BC51" s="886"/>
      <c r="BD51" s="886"/>
      <c r="BE51" s="877"/>
      <c r="BF51" s="877"/>
      <c r="BG51" s="877"/>
      <c r="BH51" s="877"/>
      <c r="BI51" s="878"/>
      <c r="BJ51" s="254"/>
      <c r="BK51" s="254"/>
      <c r="BL51" s="254"/>
      <c r="BM51" s="254"/>
      <c r="BN51" s="254"/>
      <c r="BO51" s="267"/>
      <c r="BP51" s="267"/>
      <c r="BQ51" s="264">
        <v>45</v>
      </c>
      <c r="BR51" s="265"/>
      <c r="BS51" s="817"/>
      <c r="BT51" s="818"/>
      <c r="BU51" s="818"/>
      <c r="BV51" s="818"/>
      <c r="BW51" s="818"/>
      <c r="BX51" s="818"/>
      <c r="BY51" s="818"/>
      <c r="BZ51" s="818"/>
      <c r="CA51" s="818"/>
      <c r="CB51" s="818"/>
      <c r="CC51" s="818"/>
      <c r="CD51" s="818"/>
      <c r="CE51" s="818"/>
      <c r="CF51" s="818"/>
      <c r="CG51" s="819"/>
      <c r="CH51" s="830"/>
      <c r="CI51" s="831"/>
      <c r="CJ51" s="831"/>
      <c r="CK51" s="831"/>
      <c r="CL51" s="832"/>
      <c r="CM51" s="830"/>
      <c r="CN51" s="831"/>
      <c r="CO51" s="831"/>
      <c r="CP51" s="831"/>
      <c r="CQ51" s="832"/>
      <c r="CR51" s="830"/>
      <c r="CS51" s="831"/>
      <c r="CT51" s="831"/>
      <c r="CU51" s="831"/>
      <c r="CV51" s="832"/>
      <c r="CW51" s="830"/>
      <c r="CX51" s="831"/>
      <c r="CY51" s="831"/>
      <c r="CZ51" s="831"/>
      <c r="DA51" s="832"/>
      <c r="DB51" s="830"/>
      <c r="DC51" s="831"/>
      <c r="DD51" s="831"/>
      <c r="DE51" s="831"/>
      <c r="DF51" s="832"/>
      <c r="DG51" s="830"/>
      <c r="DH51" s="831"/>
      <c r="DI51" s="831"/>
      <c r="DJ51" s="831"/>
      <c r="DK51" s="832"/>
      <c r="DL51" s="830"/>
      <c r="DM51" s="831"/>
      <c r="DN51" s="831"/>
      <c r="DO51" s="831"/>
      <c r="DP51" s="832"/>
      <c r="DQ51" s="830"/>
      <c r="DR51" s="831"/>
      <c r="DS51" s="831"/>
      <c r="DT51" s="831"/>
      <c r="DU51" s="832"/>
      <c r="DV51" s="833"/>
      <c r="DW51" s="834"/>
      <c r="DX51" s="834"/>
      <c r="DY51" s="834"/>
      <c r="DZ51" s="835"/>
      <c r="EA51" s="248"/>
    </row>
    <row r="52" spans="1:131" s="249" customFormat="1" ht="26.25" customHeight="1">
      <c r="A52" s="263">
        <v>25</v>
      </c>
      <c r="B52" s="804"/>
      <c r="C52" s="805"/>
      <c r="D52" s="805"/>
      <c r="E52" s="805"/>
      <c r="F52" s="805"/>
      <c r="G52" s="805"/>
      <c r="H52" s="805"/>
      <c r="I52" s="805"/>
      <c r="J52" s="805"/>
      <c r="K52" s="805"/>
      <c r="L52" s="805"/>
      <c r="M52" s="805"/>
      <c r="N52" s="805"/>
      <c r="O52" s="805"/>
      <c r="P52" s="806"/>
      <c r="Q52" s="882"/>
      <c r="R52" s="883"/>
      <c r="S52" s="883"/>
      <c r="T52" s="883"/>
      <c r="U52" s="883"/>
      <c r="V52" s="883"/>
      <c r="W52" s="883"/>
      <c r="X52" s="883"/>
      <c r="Y52" s="883"/>
      <c r="Z52" s="883"/>
      <c r="AA52" s="883"/>
      <c r="AB52" s="883"/>
      <c r="AC52" s="883"/>
      <c r="AD52" s="883"/>
      <c r="AE52" s="884"/>
      <c r="AF52" s="810"/>
      <c r="AG52" s="811"/>
      <c r="AH52" s="811"/>
      <c r="AI52" s="811"/>
      <c r="AJ52" s="812"/>
      <c r="AK52" s="885"/>
      <c r="AL52" s="883"/>
      <c r="AM52" s="883"/>
      <c r="AN52" s="883"/>
      <c r="AO52" s="883"/>
      <c r="AP52" s="883"/>
      <c r="AQ52" s="883"/>
      <c r="AR52" s="883"/>
      <c r="AS52" s="883"/>
      <c r="AT52" s="883"/>
      <c r="AU52" s="883"/>
      <c r="AV52" s="883"/>
      <c r="AW52" s="883"/>
      <c r="AX52" s="883"/>
      <c r="AY52" s="883"/>
      <c r="AZ52" s="886"/>
      <c r="BA52" s="886"/>
      <c r="BB52" s="886"/>
      <c r="BC52" s="886"/>
      <c r="BD52" s="886"/>
      <c r="BE52" s="877"/>
      <c r="BF52" s="877"/>
      <c r="BG52" s="877"/>
      <c r="BH52" s="877"/>
      <c r="BI52" s="878"/>
      <c r="BJ52" s="254"/>
      <c r="BK52" s="254"/>
      <c r="BL52" s="254"/>
      <c r="BM52" s="254"/>
      <c r="BN52" s="254"/>
      <c r="BO52" s="267"/>
      <c r="BP52" s="267"/>
      <c r="BQ52" s="264">
        <v>46</v>
      </c>
      <c r="BR52" s="265"/>
      <c r="BS52" s="817"/>
      <c r="BT52" s="818"/>
      <c r="BU52" s="818"/>
      <c r="BV52" s="818"/>
      <c r="BW52" s="818"/>
      <c r="BX52" s="818"/>
      <c r="BY52" s="818"/>
      <c r="BZ52" s="818"/>
      <c r="CA52" s="818"/>
      <c r="CB52" s="818"/>
      <c r="CC52" s="818"/>
      <c r="CD52" s="818"/>
      <c r="CE52" s="818"/>
      <c r="CF52" s="818"/>
      <c r="CG52" s="819"/>
      <c r="CH52" s="830"/>
      <c r="CI52" s="831"/>
      <c r="CJ52" s="831"/>
      <c r="CK52" s="831"/>
      <c r="CL52" s="832"/>
      <c r="CM52" s="830"/>
      <c r="CN52" s="831"/>
      <c r="CO52" s="831"/>
      <c r="CP52" s="831"/>
      <c r="CQ52" s="832"/>
      <c r="CR52" s="830"/>
      <c r="CS52" s="831"/>
      <c r="CT52" s="831"/>
      <c r="CU52" s="831"/>
      <c r="CV52" s="832"/>
      <c r="CW52" s="830"/>
      <c r="CX52" s="831"/>
      <c r="CY52" s="831"/>
      <c r="CZ52" s="831"/>
      <c r="DA52" s="832"/>
      <c r="DB52" s="830"/>
      <c r="DC52" s="831"/>
      <c r="DD52" s="831"/>
      <c r="DE52" s="831"/>
      <c r="DF52" s="832"/>
      <c r="DG52" s="830"/>
      <c r="DH52" s="831"/>
      <c r="DI52" s="831"/>
      <c r="DJ52" s="831"/>
      <c r="DK52" s="832"/>
      <c r="DL52" s="830"/>
      <c r="DM52" s="831"/>
      <c r="DN52" s="831"/>
      <c r="DO52" s="831"/>
      <c r="DP52" s="832"/>
      <c r="DQ52" s="830"/>
      <c r="DR52" s="831"/>
      <c r="DS52" s="831"/>
      <c r="DT52" s="831"/>
      <c r="DU52" s="832"/>
      <c r="DV52" s="833"/>
      <c r="DW52" s="834"/>
      <c r="DX52" s="834"/>
      <c r="DY52" s="834"/>
      <c r="DZ52" s="835"/>
      <c r="EA52" s="248"/>
    </row>
    <row r="53" spans="1:131" s="249" customFormat="1" ht="26.25" customHeight="1">
      <c r="A53" s="263">
        <v>26</v>
      </c>
      <c r="B53" s="804"/>
      <c r="C53" s="805"/>
      <c r="D53" s="805"/>
      <c r="E53" s="805"/>
      <c r="F53" s="805"/>
      <c r="G53" s="805"/>
      <c r="H53" s="805"/>
      <c r="I53" s="805"/>
      <c r="J53" s="805"/>
      <c r="K53" s="805"/>
      <c r="L53" s="805"/>
      <c r="M53" s="805"/>
      <c r="N53" s="805"/>
      <c r="O53" s="805"/>
      <c r="P53" s="806"/>
      <c r="Q53" s="882"/>
      <c r="R53" s="883"/>
      <c r="S53" s="883"/>
      <c r="T53" s="883"/>
      <c r="U53" s="883"/>
      <c r="V53" s="883"/>
      <c r="W53" s="883"/>
      <c r="X53" s="883"/>
      <c r="Y53" s="883"/>
      <c r="Z53" s="883"/>
      <c r="AA53" s="883"/>
      <c r="AB53" s="883"/>
      <c r="AC53" s="883"/>
      <c r="AD53" s="883"/>
      <c r="AE53" s="884"/>
      <c r="AF53" s="810"/>
      <c r="AG53" s="811"/>
      <c r="AH53" s="811"/>
      <c r="AI53" s="811"/>
      <c r="AJ53" s="812"/>
      <c r="AK53" s="885"/>
      <c r="AL53" s="883"/>
      <c r="AM53" s="883"/>
      <c r="AN53" s="883"/>
      <c r="AO53" s="883"/>
      <c r="AP53" s="883"/>
      <c r="AQ53" s="883"/>
      <c r="AR53" s="883"/>
      <c r="AS53" s="883"/>
      <c r="AT53" s="883"/>
      <c r="AU53" s="883"/>
      <c r="AV53" s="883"/>
      <c r="AW53" s="883"/>
      <c r="AX53" s="883"/>
      <c r="AY53" s="883"/>
      <c r="AZ53" s="886"/>
      <c r="BA53" s="886"/>
      <c r="BB53" s="886"/>
      <c r="BC53" s="886"/>
      <c r="BD53" s="886"/>
      <c r="BE53" s="877"/>
      <c r="BF53" s="877"/>
      <c r="BG53" s="877"/>
      <c r="BH53" s="877"/>
      <c r="BI53" s="878"/>
      <c r="BJ53" s="254"/>
      <c r="BK53" s="254"/>
      <c r="BL53" s="254"/>
      <c r="BM53" s="254"/>
      <c r="BN53" s="254"/>
      <c r="BO53" s="267"/>
      <c r="BP53" s="267"/>
      <c r="BQ53" s="264">
        <v>47</v>
      </c>
      <c r="BR53" s="265"/>
      <c r="BS53" s="817"/>
      <c r="BT53" s="818"/>
      <c r="BU53" s="818"/>
      <c r="BV53" s="818"/>
      <c r="BW53" s="818"/>
      <c r="BX53" s="818"/>
      <c r="BY53" s="818"/>
      <c r="BZ53" s="818"/>
      <c r="CA53" s="818"/>
      <c r="CB53" s="818"/>
      <c r="CC53" s="818"/>
      <c r="CD53" s="818"/>
      <c r="CE53" s="818"/>
      <c r="CF53" s="818"/>
      <c r="CG53" s="819"/>
      <c r="CH53" s="830"/>
      <c r="CI53" s="831"/>
      <c r="CJ53" s="831"/>
      <c r="CK53" s="831"/>
      <c r="CL53" s="832"/>
      <c r="CM53" s="830"/>
      <c r="CN53" s="831"/>
      <c r="CO53" s="831"/>
      <c r="CP53" s="831"/>
      <c r="CQ53" s="832"/>
      <c r="CR53" s="830"/>
      <c r="CS53" s="831"/>
      <c r="CT53" s="831"/>
      <c r="CU53" s="831"/>
      <c r="CV53" s="832"/>
      <c r="CW53" s="830"/>
      <c r="CX53" s="831"/>
      <c r="CY53" s="831"/>
      <c r="CZ53" s="831"/>
      <c r="DA53" s="832"/>
      <c r="DB53" s="830"/>
      <c r="DC53" s="831"/>
      <c r="DD53" s="831"/>
      <c r="DE53" s="831"/>
      <c r="DF53" s="832"/>
      <c r="DG53" s="830"/>
      <c r="DH53" s="831"/>
      <c r="DI53" s="831"/>
      <c r="DJ53" s="831"/>
      <c r="DK53" s="832"/>
      <c r="DL53" s="830"/>
      <c r="DM53" s="831"/>
      <c r="DN53" s="831"/>
      <c r="DO53" s="831"/>
      <c r="DP53" s="832"/>
      <c r="DQ53" s="830"/>
      <c r="DR53" s="831"/>
      <c r="DS53" s="831"/>
      <c r="DT53" s="831"/>
      <c r="DU53" s="832"/>
      <c r="DV53" s="833"/>
      <c r="DW53" s="834"/>
      <c r="DX53" s="834"/>
      <c r="DY53" s="834"/>
      <c r="DZ53" s="835"/>
      <c r="EA53" s="248"/>
    </row>
    <row r="54" spans="1:131" s="249" customFormat="1" ht="26.25" customHeight="1">
      <c r="A54" s="263">
        <v>27</v>
      </c>
      <c r="B54" s="804"/>
      <c r="C54" s="805"/>
      <c r="D54" s="805"/>
      <c r="E54" s="805"/>
      <c r="F54" s="805"/>
      <c r="G54" s="805"/>
      <c r="H54" s="805"/>
      <c r="I54" s="805"/>
      <c r="J54" s="805"/>
      <c r="K54" s="805"/>
      <c r="L54" s="805"/>
      <c r="M54" s="805"/>
      <c r="N54" s="805"/>
      <c r="O54" s="805"/>
      <c r="P54" s="806"/>
      <c r="Q54" s="882"/>
      <c r="R54" s="883"/>
      <c r="S54" s="883"/>
      <c r="T54" s="883"/>
      <c r="U54" s="883"/>
      <c r="V54" s="883"/>
      <c r="W54" s="883"/>
      <c r="X54" s="883"/>
      <c r="Y54" s="883"/>
      <c r="Z54" s="883"/>
      <c r="AA54" s="883"/>
      <c r="AB54" s="883"/>
      <c r="AC54" s="883"/>
      <c r="AD54" s="883"/>
      <c r="AE54" s="884"/>
      <c r="AF54" s="810"/>
      <c r="AG54" s="811"/>
      <c r="AH54" s="811"/>
      <c r="AI54" s="811"/>
      <c r="AJ54" s="812"/>
      <c r="AK54" s="885"/>
      <c r="AL54" s="883"/>
      <c r="AM54" s="883"/>
      <c r="AN54" s="883"/>
      <c r="AO54" s="883"/>
      <c r="AP54" s="883"/>
      <c r="AQ54" s="883"/>
      <c r="AR54" s="883"/>
      <c r="AS54" s="883"/>
      <c r="AT54" s="883"/>
      <c r="AU54" s="883"/>
      <c r="AV54" s="883"/>
      <c r="AW54" s="883"/>
      <c r="AX54" s="883"/>
      <c r="AY54" s="883"/>
      <c r="AZ54" s="886"/>
      <c r="BA54" s="886"/>
      <c r="BB54" s="886"/>
      <c r="BC54" s="886"/>
      <c r="BD54" s="886"/>
      <c r="BE54" s="877"/>
      <c r="BF54" s="877"/>
      <c r="BG54" s="877"/>
      <c r="BH54" s="877"/>
      <c r="BI54" s="878"/>
      <c r="BJ54" s="254"/>
      <c r="BK54" s="254"/>
      <c r="BL54" s="254"/>
      <c r="BM54" s="254"/>
      <c r="BN54" s="254"/>
      <c r="BO54" s="267"/>
      <c r="BP54" s="267"/>
      <c r="BQ54" s="264">
        <v>48</v>
      </c>
      <c r="BR54" s="265"/>
      <c r="BS54" s="817"/>
      <c r="BT54" s="818"/>
      <c r="BU54" s="818"/>
      <c r="BV54" s="818"/>
      <c r="BW54" s="818"/>
      <c r="BX54" s="818"/>
      <c r="BY54" s="818"/>
      <c r="BZ54" s="818"/>
      <c r="CA54" s="818"/>
      <c r="CB54" s="818"/>
      <c r="CC54" s="818"/>
      <c r="CD54" s="818"/>
      <c r="CE54" s="818"/>
      <c r="CF54" s="818"/>
      <c r="CG54" s="819"/>
      <c r="CH54" s="830"/>
      <c r="CI54" s="831"/>
      <c r="CJ54" s="831"/>
      <c r="CK54" s="831"/>
      <c r="CL54" s="832"/>
      <c r="CM54" s="830"/>
      <c r="CN54" s="831"/>
      <c r="CO54" s="831"/>
      <c r="CP54" s="831"/>
      <c r="CQ54" s="832"/>
      <c r="CR54" s="830"/>
      <c r="CS54" s="831"/>
      <c r="CT54" s="831"/>
      <c r="CU54" s="831"/>
      <c r="CV54" s="832"/>
      <c r="CW54" s="830"/>
      <c r="CX54" s="831"/>
      <c r="CY54" s="831"/>
      <c r="CZ54" s="831"/>
      <c r="DA54" s="832"/>
      <c r="DB54" s="830"/>
      <c r="DC54" s="831"/>
      <c r="DD54" s="831"/>
      <c r="DE54" s="831"/>
      <c r="DF54" s="832"/>
      <c r="DG54" s="830"/>
      <c r="DH54" s="831"/>
      <c r="DI54" s="831"/>
      <c r="DJ54" s="831"/>
      <c r="DK54" s="832"/>
      <c r="DL54" s="830"/>
      <c r="DM54" s="831"/>
      <c r="DN54" s="831"/>
      <c r="DO54" s="831"/>
      <c r="DP54" s="832"/>
      <c r="DQ54" s="830"/>
      <c r="DR54" s="831"/>
      <c r="DS54" s="831"/>
      <c r="DT54" s="831"/>
      <c r="DU54" s="832"/>
      <c r="DV54" s="833"/>
      <c r="DW54" s="834"/>
      <c r="DX54" s="834"/>
      <c r="DY54" s="834"/>
      <c r="DZ54" s="835"/>
      <c r="EA54" s="248"/>
    </row>
    <row r="55" spans="1:131" s="249" customFormat="1" ht="26.25" customHeight="1">
      <c r="A55" s="263">
        <v>28</v>
      </c>
      <c r="B55" s="804"/>
      <c r="C55" s="805"/>
      <c r="D55" s="805"/>
      <c r="E55" s="805"/>
      <c r="F55" s="805"/>
      <c r="G55" s="805"/>
      <c r="H55" s="805"/>
      <c r="I55" s="805"/>
      <c r="J55" s="805"/>
      <c r="K55" s="805"/>
      <c r="L55" s="805"/>
      <c r="M55" s="805"/>
      <c r="N55" s="805"/>
      <c r="O55" s="805"/>
      <c r="P55" s="806"/>
      <c r="Q55" s="882"/>
      <c r="R55" s="883"/>
      <c r="S55" s="883"/>
      <c r="T55" s="883"/>
      <c r="U55" s="883"/>
      <c r="V55" s="883"/>
      <c r="W55" s="883"/>
      <c r="X55" s="883"/>
      <c r="Y55" s="883"/>
      <c r="Z55" s="883"/>
      <c r="AA55" s="883"/>
      <c r="AB55" s="883"/>
      <c r="AC55" s="883"/>
      <c r="AD55" s="883"/>
      <c r="AE55" s="884"/>
      <c r="AF55" s="810"/>
      <c r="AG55" s="811"/>
      <c r="AH55" s="811"/>
      <c r="AI55" s="811"/>
      <c r="AJ55" s="812"/>
      <c r="AK55" s="885"/>
      <c r="AL55" s="883"/>
      <c r="AM55" s="883"/>
      <c r="AN55" s="883"/>
      <c r="AO55" s="883"/>
      <c r="AP55" s="883"/>
      <c r="AQ55" s="883"/>
      <c r="AR55" s="883"/>
      <c r="AS55" s="883"/>
      <c r="AT55" s="883"/>
      <c r="AU55" s="883"/>
      <c r="AV55" s="883"/>
      <c r="AW55" s="883"/>
      <c r="AX55" s="883"/>
      <c r="AY55" s="883"/>
      <c r="AZ55" s="886"/>
      <c r="BA55" s="886"/>
      <c r="BB55" s="886"/>
      <c r="BC55" s="886"/>
      <c r="BD55" s="886"/>
      <c r="BE55" s="877"/>
      <c r="BF55" s="877"/>
      <c r="BG55" s="877"/>
      <c r="BH55" s="877"/>
      <c r="BI55" s="878"/>
      <c r="BJ55" s="254"/>
      <c r="BK55" s="254"/>
      <c r="BL55" s="254"/>
      <c r="BM55" s="254"/>
      <c r="BN55" s="254"/>
      <c r="BO55" s="267"/>
      <c r="BP55" s="267"/>
      <c r="BQ55" s="264">
        <v>49</v>
      </c>
      <c r="BR55" s="265"/>
      <c r="BS55" s="817"/>
      <c r="BT55" s="818"/>
      <c r="BU55" s="818"/>
      <c r="BV55" s="818"/>
      <c r="BW55" s="818"/>
      <c r="BX55" s="818"/>
      <c r="BY55" s="818"/>
      <c r="BZ55" s="818"/>
      <c r="CA55" s="818"/>
      <c r="CB55" s="818"/>
      <c r="CC55" s="818"/>
      <c r="CD55" s="818"/>
      <c r="CE55" s="818"/>
      <c r="CF55" s="818"/>
      <c r="CG55" s="819"/>
      <c r="CH55" s="830"/>
      <c r="CI55" s="831"/>
      <c r="CJ55" s="831"/>
      <c r="CK55" s="831"/>
      <c r="CL55" s="832"/>
      <c r="CM55" s="830"/>
      <c r="CN55" s="831"/>
      <c r="CO55" s="831"/>
      <c r="CP55" s="831"/>
      <c r="CQ55" s="832"/>
      <c r="CR55" s="830"/>
      <c r="CS55" s="831"/>
      <c r="CT55" s="831"/>
      <c r="CU55" s="831"/>
      <c r="CV55" s="832"/>
      <c r="CW55" s="830"/>
      <c r="CX55" s="831"/>
      <c r="CY55" s="831"/>
      <c r="CZ55" s="831"/>
      <c r="DA55" s="832"/>
      <c r="DB55" s="830"/>
      <c r="DC55" s="831"/>
      <c r="DD55" s="831"/>
      <c r="DE55" s="831"/>
      <c r="DF55" s="832"/>
      <c r="DG55" s="830"/>
      <c r="DH55" s="831"/>
      <c r="DI55" s="831"/>
      <c r="DJ55" s="831"/>
      <c r="DK55" s="832"/>
      <c r="DL55" s="830"/>
      <c r="DM55" s="831"/>
      <c r="DN55" s="831"/>
      <c r="DO55" s="831"/>
      <c r="DP55" s="832"/>
      <c r="DQ55" s="830"/>
      <c r="DR55" s="831"/>
      <c r="DS55" s="831"/>
      <c r="DT55" s="831"/>
      <c r="DU55" s="832"/>
      <c r="DV55" s="833"/>
      <c r="DW55" s="834"/>
      <c r="DX55" s="834"/>
      <c r="DY55" s="834"/>
      <c r="DZ55" s="835"/>
      <c r="EA55" s="248"/>
    </row>
    <row r="56" spans="1:131" s="249" customFormat="1" ht="26.25" customHeight="1">
      <c r="A56" s="263">
        <v>29</v>
      </c>
      <c r="B56" s="804"/>
      <c r="C56" s="805"/>
      <c r="D56" s="805"/>
      <c r="E56" s="805"/>
      <c r="F56" s="805"/>
      <c r="G56" s="805"/>
      <c r="H56" s="805"/>
      <c r="I56" s="805"/>
      <c r="J56" s="805"/>
      <c r="K56" s="805"/>
      <c r="L56" s="805"/>
      <c r="M56" s="805"/>
      <c r="N56" s="805"/>
      <c r="O56" s="805"/>
      <c r="P56" s="806"/>
      <c r="Q56" s="882"/>
      <c r="R56" s="883"/>
      <c r="S56" s="883"/>
      <c r="T56" s="883"/>
      <c r="U56" s="883"/>
      <c r="V56" s="883"/>
      <c r="W56" s="883"/>
      <c r="X56" s="883"/>
      <c r="Y56" s="883"/>
      <c r="Z56" s="883"/>
      <c r="AA56" s="883"/>
      <c r="AB56" s="883"/>
      <c r="AC56" s="883"/>
      <c r="AD56" s="883"/>
      <c r="AE56" s="884"/>
      <c r="AF56" s="810"/>
      <c r="AG56" s="811"/>
      <c r="AH56" s="811"/>
      <c r="AI56" s="811"/>
      <c r="AJ56" s="812"/>
      <c r="AK56" s="885"/>
      <c r="AL56" s="883"/>
      <c r="AM56" s="883"/>
      <c r="AN56" s="883"/>
      <c r="AO56" s="883"/>
      <c r="AP56" s="883"/>
      <c r="AQ56" s="883"/>
      <c r="AR56" s="883"/>
      <c r="AS56" s="883"/>
      <c r="AT56" s="883"/>
      <c r="AU56" s="883"/>
      <c r="AV56" s="883"/>
      <c r="AW56" s="883"/>
      <c r="AX56" s="883"/>
      <c r="AY56" s="883"/>
      <c r="AZ56" s="886"/>
      <c r="BA56" s="886"/>
      <c r="BB56" s="886"/>
      <c r="BC56" s="886"/>
      <c r="BD56" s="886"/>
      <c r="BE56" s="877"/>
      <c r="BF56" s="877"/>
      <c r="BG56" s="877"/>
      <c r="BH56" s="877"/>
      <c r="BI56" s="878"/>
      <c r="BJ56" s="254"/>
      <c r="BK56" s="254"/>
      <c r="BL56" s="254"/>
      <c r="BM56" s="254"/>
      <c r="BN56" s="254"/>
      <c r="BO56" s="267"/>
      <c r="BP56" s="267"/>
      <c r="BQ56" s="264">
        <v>50</v>
      </c>
      <c r="BR56" s="265"/>
      <c r="BS56" s="817"/>
      <c r="BT56" s="818"/>
      <c r="BU56" s="818"/>
      <c r="BV56" s="818"/>
      <c r="BW56" s="818"/>
      <c r="BX56" s="818"/>
      <c r="BY56" s="818"/>
      <c r="BZ56" s="818"/>
      <c r="CA56" s="818"/>
      <c r="CB56" s="818"/>
      <c r="CC56" s="818"/>
      <c r="CD56" s="818"/>
      <c r="CE56" s="818"/>
      <c r="CF56" s="818"/>
      <c r="CG56" s="819"/>
      <c r="CH56" s="830"/>
      <c r="CI56" s="831"/>
      <c r="CJ56" s="831"/>
      <c r="CK56" s="831"/>
      <c r="CL56" s="832"/>
      <c r="CM56" s="830"/>
      <c r="CN56" s="831"/>
      <c r="CO56" s="831"/>
      <c r="CP56" s="831"/>
      <c r="CQ56" s="832"/>
      <c r="CR56" s="830"/>
      <c r="CS56" s="831"/>
      <c r="CT56" s="831"/>
      <c r="CU56" s="831"/>
      <c r="CV56" s="832"/>
      <c r="CW56" s="830"/>
      <c r="CX56" s="831"/>
      <c r="CY56" s="831"/>
      <c r="CZ56" s="831"/>
      <c r="DA56" s="832"/>
      <c r="DB56" s="830"/>
      <c r="DC56" s="831"/>
      <c r="DD56" s="831"/>
      <c r="DE56" s="831"/>
      <c r="DF56" s="832"/>
      <c r="DG56" s="830"/>
      <c r="DH56" s="831"/>
      <c r="DI56" s="831"/>
      <c r="DJ56" s="831"/>
      <c r="DK56" s="832"/>
      <c r="DL56" s="830"/>
      <c r="DM56" s="831"/>
      <c r="DN56" s="831"/>
      <c r="DO56" s="831"/>
      <c r="DP56" s="832"/>
      <c r="DQ56" s="830"/>
      <c r="DR56" s="831"/>
      <c r="DS56" s="831"/>
      <c r="DT56" s="831"/>
      <c r="DU56" s="832"/>
      <c r="DV56" s="833"/>
      <c r="DW56" s="834"/>
      <c r="DX56" s="834"/>
      <c r="DY56" s="834"/>
      <c r="DZ56" s="835"/>
      <c r="EA56" s="248"/>
    </row>
    <row r="57" spans="1:131" s="249" customFormat="1" ht="26.25" customHeight="1">
      <c r="A57" s="263">
        <v>30</v>
      </c>
      <c r="B57" s="804"/>
      <c r="C57" s="805"/>
      <c r="D57" s="805"/>
      <c r="E57" s="805"/>
      <c r="F57" s="805"/>
      <c r="G57" s="805"/>
      <c r="H57" s="805"/>
      <c r="I57" s="805"/>
      <c r="J57" s="805"/>
      <c r="K57" s="805"/>
      <c r="L57" s="805"/>
      <c r="M57" s="805"/>
      <c r="N57" s="805"/>
      <c r="O57" s="805"/>
      <c r="P57" s="806"/>
      <c r="Q57" s="882"/>
      <c r="R57" s="883"/>
      <c r="S57" s="883"/>
      <c r="T57" s="883"/>
      <c r="U57" s="883"/>
      <c r="V57" s="883"/>
      <c r="W57" s="883"/>
      <c r="X57" s="883"/>
      <c r="Y57" s="883"/>
      <c r="Z57" s="883"/>
      <c r="AA57" s="883"/>
      <c r="AB57" s="883"/>
      <c r="AC57" s="883"/>
      <c r="AD57" s="883"/>
      <c r="AE57" s="884"/>
      <c r="AF57" s="810"/>
      <c r="AG57" s="811"/>
      <c r="AH57" s="811"/>
      <c r="AI57" s="811"/>
      <c r="AJ57" s="812"/>
      <c r="AK57" s="885"/>
      <c r="AL57" s="883"/>
      <c r="AM57" s="883"/>
      <c r="AN57" s="883"/>
      <c r="AO57" s="883"/>
      <c r="AP57" s="883"/>
      <c r="AQ57" s="883"/>
      <c r="AR57" s="883"/>
      <c r="AS57" s="883"/>
      <c r="AT57" s="883"/>
      <c r="AU57" s="883"/>
      <c r="AV57" s="883"/>
      <c r="AW57" s="883"/>
      <c r="AX57" s="883"/>
      <c r="AY57" s="883"/>
      <c r="AZ57" s="886"/>
      <c r="BA57" s="886"/>
      <c r="BB57" s="886"/>
      <c r="BC57" s="886"/>
      <c r="BD57" s="886"/>
      <c r="BE57" s="877"/>
      <c r="BF57" s="877"/>
      <c r="BG57" s="877"/>
      <c r="BH57" s="877"/>
      <c r="BI57" s="878"/>
      <c r="BJ57" s="254"/>
      <c r="BK57" s="254"/>
      <c r="BL57" s="254"/>
      <c r="BM57" s="254"/>
      <c r="BN57" s="254"/>
      <c r="BO57" s="267"/>
      <c r="BP57" s="267"/>
      <c r="BQ57" s="264">
        <v>51</v>
      </c>
      <c r="BR57" s="265"/>
      <c r="BS57" s="817"/>
      <c r="BT57" s="818"/>
      <c r="BU57" s="818"/>
      <c r="BV57" s="818"/>
      <c r="BW57" s="818"/>
      <c r="BX57" s="818"/>
      <c r="BY57" s="818"/>
      <c r="BZ57" s="818"/>
      <c r="CA57" s="818"/>
      <c r="CB57" s="818"/>
      <c r="CC57" s="818"/>
      <c r="CD57" s="818"/>
      <c r="CE57" s="818"/>
      <c r="CF57" s="818"/>
      <c r="CG57" s="819"/>
      <c r="CH57" s="830"/>
      <c r="CI57" s="831"/>
      <c r="CJ57" s="831"/>
      <c r="CK57" s="831"/>
      <c r="CL57" s="832"/>
      <c r="CM57" s="830"/>
      <c r="CN57" s="831"/>
      <c r="CO57" s="831"/>
      <c r="CP57" s="831"/>
      <c r="CQ57" s="832"/>
      <c r="CR57" s="830"/>
      <c r="CS57" s="831"/>
      <c r="CT57" s="831"/>
      <c r="CU57" s="831"/>
      <c r="CV57" s="832"/>
      <c r="CW57" s="830"/>
      <c r="CX57" s="831"/>
      <c r="CY57" s="831"/>
      <c r="CZ57" s="831"/>
      <c r="DA57" s="832"/>
      <c r="DB57" s="830"/>
      <c r="DC57" s="831"/>
      <c r="DD57" s="831"/>
      <c r="DE57" s="831"/>
      <c r="DF57" s="832"/>
      <c r="DG57" s="830"/>
      <c r="DH57" s="831"/>
      <c r="DI57" s="831"/>
      <c r="DJ57" s="831"/>
      <c r="DK57" s="832"/>
      <c r="DL57" s="830"/>
      <c r="DM57" s="831"/>
      <c r="DN57" s="831"/>
      <c r="DO57" s="831"/>
      <c r="DP57" s="832"/>
      <c r="DQ57" s="830"/>
      <c r="DR57" s="831"/>
      <c r="DS57" s="831"/>
      <c r="DT57" s="831"/>
      <c r="DU57" s="832"/>
      <c r="DV57" s="833"/>
      <c r="DW57" s="834"/>
      <c r="DX57" s="834"/>
      <c r="DY57" s="834"/>
      <c r="DZ57" s="835"/>
      <c r="EA57" s="248"/>
    </row>
    <row r="58" spans="1:131" s="249" customFormat="1" ht="26.25" customHeight="1">
      <c r="A58" s="263">
        <v>31</v>
      </c>
      <c r="B58" s="804"/>
      <c r="C58" s="805"/>
      <c r="D58" s="805"/>
      <c r="E58" s="805"/>
      <c r="F58" s="805"/>
      <c r="G58" s="805"/>
      <c r="H58" s="805"/>
      <c r="I58" s="805"/>
      <c r="J58" s="805"/>
      <c r="K58" s="805"/>
      <c r="L58" s="805"/>
      <c r="M58" s="805"/>
      <c r="N58" s="805"/>
      <c r="O58" s="805"/>
      <c r="P58" s="806"/>
      <c r="Q58" s="882"/>
      <c r="R58" s="883"/>
      <c r="S58" s="883"/>
      <c r="T58" s="883"/>
      <c r="U58" s="883"/>
      <c r="V58" s="883"/>
      <c r="W58" s="883"/>
      <c r="X58" s="883"/>
      <c r="Y58" s="883"/>
      <c r="Z58" s="883"/>
      <c r="AA58" s="883"/>
      <c r="AB58" s="883"/>
      <c r="AC58" s="883"/>
      <c r="AD58" s="883"/>
      <c r="AE58" s="884"/>
      <c r="AF58" s="810"/>
      <c r="AG58" s="811"/>
      <c r="AH58" s="811"/>
      <c r="AI58" s="811"/>
      <c r="AJ58" s="812"/>
      <c r="AK58" s="885"/>
      <c r="AL58" s="883"/>
      <c r="AM58" s="883"/>
      <c r="AN58" s="883"/>
      <c r="AO58" s="883"/>
      <c r="AP58" s="883"/>
      <c r="AQ58" s="883"/>
      <c r="AR58" s="883"/>
      <c r="AS58" s="883"/>
      <c r="AT58" s="883"/>
      <c r="AU58" s="883"/>
      <c r="AV58" s="883"/>
      <c r="AW58" s="883"/>
      <c r="AX58" s="883"/>
      <c r="AY58" s="883"/>
      <c r="AZ58" s="886"/>
      <c r="BA58" s="886"/>
      <c r="BB58" s="886"/>
      <c r="BC58" s="886"/>
      <c r="BD58" s="886"/>
      <c r="BE58" s="877"/>
      <c r="BF58" s="877"/>
      <c r="BG58" s="877"/>
      <c r="BH58" s="877"/>
      <c r="BI58" s="878"/>
      <c r="BJ58" s="254"/>
      <c r="BK58" s="254"/>
      <c r="BL58" s="254"/>
      <c r="BM58" s="254"/>
      <c r="BN58" s="254"/>
      <c r="BO58" s="267"/>
      <c r="BP58" s="267"/>
      <c r="BQ58" s="264">
        <v>52</v>
      </c>
      <c r="BR58" s="265"/>
      <c r="BS58" s="817"/>
      <c r="BT58" s="818"/>
      <c r="BU58" s="818"/>
      <c r="BV58" s="818"/>
      <c r="BW58" s="818"/>
      <c r="BX58" s="818"/>
      <c r="BY58" s="818"/>
      <c r="BZ58" s="818"/>
      <c r="CA58" s="818"/>
      <c r="CB58" s="818"/>
      <c r="CC58" s="818"/>
      <c r="CD58" s="818"/>
      <c r="CE58" s="818"/>
      <c r="CF58" s="818"/>
      <c r="CG58" s="819"/>
      <c r="CH58" s="830"/>
      <c r="CI58" s="831"/>
      <c r="CJ58" s="831"/>
      <c r="CK58" s="831"/>
      <c r="CL58" s="832"/>
      <c r="CM58" s="830"/>
      <c r="CN58" s="831"/>
      <c r="CO58" s="831"/>
      <c r="CP58" s="831"/>
      <c r="CQ58" s="832"/>
      <c r="CR58" s="830"/>
      <c r="CS58" s="831"/>
      <c r="CT58" s="831"/>
      <c r="CU58" s="831"/>
      <c r="CV58" s="832"/>
      <c r="CW58" s="830"/>
      <c r="CX58" s="831"/>
      <c r="CY58" s="831"/>
      <c r="CZ58" s="831"/>
      <c r="DA58" s="832"/>
      <c r="DB58" s="830"/>
      <c r="DC58" s="831"/>
      <c r="DD58" s="831"/>
      <c r="DE58" s="831"/>
      <c r="DF58" s="832"/>
      <c r="DG58" s="830"/>
      <c r="DH58" s="831"/>
      <c r="DI58" s="831"/>
      <c r="DJ58" s="831"/>
      <c r="DK58" s="832"/>
      <c r="DL58" s="830"/>
      <c r="DM58" s="831"/>
      <c r="DN58" s="831"/>
      <c r="DO58" s="831"/>
      <c r="DP58" s="832"/>
      <c r="DQ58" s="830"/>
      <c r="DR58" s="831"/>
      <c r="DS58" s="831"/>
      <c r="DT58" s="831"/>
      <c r="DU58" s="832"/>
      <c r="DV58" s="833"/>
      <c r="DW58" s="834"/>
      <c r="DX58" s="834"/>
      <c r="DY58" s="834"/>
      <c r="DZ58" s="835"/>
      <c r="EA58" s="248"/>
    </row>
    <row r="59" spans="1:131" s="249" customFormat="1" ht="26.25" customHeight="1">
      <c r="A59" s="263">
        <v>32</v>
      </c>
      <c r="B59" s="804"/>
      <c r="C59" s="805"/>
      <c r="D59" s="805"/>
      <c r="E59" s="805"/>
      <c r="F59" s="805"/>
      <c r="G59" s="805"/>
      <c r="H59" s="805"/>
      <c r="I59" s="805"/>
      <c r="J59" s="805"/>
      <c r="K59" s="805"/>
      <c r="L59" s="805"/>
      <c r="M59" s="805"/>
      <c r="N59" s="805"/>
      <c r="O59" s="805"/>
      <c r="P59" s="806"/>
      <c r="Q59" s="882"/>
      <c r="R59" s="883"/>
      <c r="S59" s="883"/>
      <c r="T59" s="883"/>
      <c r="U59" s="883"/>
      <c r="V59" s="883"/>
      <c r="W59" s="883"/>
      <c r="X59" s="883"/>
      <c r="Y59" s="883"/>
      <c r="Z59" s="883"/>
      <c r="AA59" s="883"/>
      <c r="AB59" s="883"/>
      <c r="AC59" s="883"/>
      <c r="AD59" s="883"/>
      <c r="AE59" s="884"/>
      <c r="AF59" s="810"/>
      <c r="AG59" s="811"/>
      <c r="AH59" s="811"/>
      <c r="AI59" s="811"/>
      <c r="AJ59" s="812"/>
      <c r="AK59" s="885"/>
      <c r="AL59" s="883"/>
      <c r="AM59" s="883"/>
      <c r="AN59" s="883"/>
      <c r="AO59" s="883"/>
      <c r="AP59" s="883"/>
      <c r="AQ59" s="883"/>
      <c r="AR59" s="883"/>
      <c r="AS59" s="883"/>
      <c r="AT59" s="883"/>
      <c r="AU59" s="883"/>
      <c r="AV59" s="883"/>
      <c r="AW59" s="883"/>
      <c r="AX59" s="883"/>
      <c r="AY59" s="883"/>
      <c r="AZ59" s="886"/>
      <c r="BA59" s="886"/>
      <c r="BB59" s="886"/>
      <c r="BC59" s="886"/>
      <c r="BD59" s="886"/>
      <c r="BE59" s="877"/>
      <c r="BF59" s="877"/>
      <c r="BG59" s="877"/>
      <c r="BH59" s="877"/>
      <c r="BI59" s="878"/>
      <c r="BJ59" s="254"/>
      <c r="BK59" s="254"/>
      <c r="BL59" s="254"/>
      <c r="BM59" s="254"/>
      <c r="BN59" s="254"/>
      <c r="BO59" s="267"/>
      <c r="BP59" s="267"/>
      <c r="BQ59" s="264">
        <v>53</v>
      </c>
      <c r="BR59" s="265"/>
      <c r="BS59" s="817"/>
      <c r="BT59" s="818"/>
      <c r="BU59" s="818"/>
      <c r="BV59" s="818"/>
      <c r="BW59" s="818"/>
      <c r="BX59" s="818"/>
      <c r="BY59" s="818"/>
      <c r="BZ59" s="818"/>
      <c r="CA59" s="818"/>
      <c r="CB59" s="818"/>
      <c r="CC59" s="818"/>
      <c r="CD59" s="818"/>
      <c r="CE59" s="818"/>
      <c r="CF59" s="818"/>
      <c r="CG59" s="819"/>
      <c r="CH59" s="830"/>
      <c r="CI59" s="831"/>
      <c r="CJ59" s="831"/>
      <c r="CK59" s="831"/>
      <c r="CL59" s="832"/>
      <c r="CM59" s="830"/>
      <c r="CN59" s="831"/>
      <c r="CO59" s="831"/>
      <c r="CP59" s="831"/>
      <c r="CQ59" s="832"/>
      <c r="CR59" s="830"/>
      <c r="CS59" s="831"/>
      <c r="CT59" s="831"/>
      <c r="CU59" s="831"/>
      <c r="CV59" s="832"/>
      <c r="CW59" s="830"/>
      <c r="CX59" s="831"/>
      <c r="CY59" s="831"/>
      <c r="CZ59" s="831"/>
      <c r="DA59" s="832"/>
      <c r="DB59" s="830"/>
      <c r="DC59" s="831"/>
      <c r="DD59" s="831"/>
      <c r="DE59" s="831"/>
      <c r="DF59" s="832"/>
      <c r="DG59" s="830"/>
      <c r="DH59" s="831"/>
      <c r="DI59" s="831"/>
      <c r="DJ59" s="831"/>
      <c r="DK59" s="832"/>
      <c r="DL59" s="830"/>
      <c r="DM59" s="831"/>
      <c r="DN59" s="831"/>
      <c r="DO59" s="831"/>
      <c r="DP59" s="832"/>
      <c r="DQ59" s="830"/>
      <c r="DR59" s="831"/>
      <c r="DS59" s="831"/>
      <c r="DT59" s="831"/>
      <c r="DU59" s="832"/>
      <c r="DV59" s="833"/>
      <c r="DW59" s="834"/>
      <c r="DX59" s="834"/>
      <c r="DY59" s="834"/>
      <c r="DZ59" s="835"/>
      <c r="EA59" s="248"/>
    </row>
    <row r="60" spans="1:131" s="249" customFormat="1" ht="26.25" customHeight="1">
      <c r="A60" s="263">
        <v>33</v>
      </c>
      <c r="B60" s="804"/>
      <c r="C60" s="805"/>
      <c r="D60" s="805"/>
      <c r="E60" s="805"/>
      <c r="F60" s="805"/>
      <c r="G60" s="805"/>
      <c r="H60" s="805"/>
      <c r="I60" s="805"/>
      <c r="J60" s="805"/>
      <c r="K60" s="805"/>
      <c r="L60" s="805"/>
      <c r="M60" s="805"/>
      <c r="N60" s="805"/>
      <c r="O60" s="805"/>
      <c r="P60" s="806"/>
      <c r="Q60" s="882"/>
      <c r="R60" s="883"/>
      <c r="S60" s="883"/>
      <c r="T60" s="883"/>
      <c r="U60" s="883"/>
      <c r="V60" s="883"/>
      <c r="W60" s="883"/>
      <c r="X60" s="883"/>
      <c r="Y60" s="883"/>
      <c r="Z60" s="883"/>
      <c r="AA60" s="883"/>
      <c r="AB60" s="883"/>
      <c r="AC60" s="883"/>
      <c r="AD60" s="883"/>
      <c r="AE60" s="884"/>
      <c r="AF60" s="810"/>
      <c r="AG60" s="811"/>
      <c r="AH60" s="811"/>
      <c r="AI60" s="811"/>
      <c r="AJ60" s="812"/>
      <c r="AK60" s="885"/>
      <c r="AL60" s="883"/>
      <c r="AM60" s="883"/>
      <c r="AN60" s="883"/>
      <c r="AO60" s="883"/>
      <c r="AP60" s="883"/>
      <c r="AQ60" s="883"/>
      <c r="AR60" s="883"/>
      <c r="AS60" s="883"/>
      <c r="AT60" s="883"/>
      <c r="AU60" s="883"/>
      <c r="AV60" s="883"/>
      <c r="AW60" s="883"/>
      <c r="AX60" s="883"/>
      <c r="AY60" s="883"/>
      <c r="AZ60" s="886"/>
      <c r="BA60" s="886"/>
      <c r="BB60" s="886"/>
      <c r="BC60" s="886"/>
      <c r="BD60" s="886"/>
      <c r="BE60" s="877"/>
      <c r="BF60" s="877"/>
      <c r="BG60" s="877"/>
      <c r="BH60" s="877"/>
      <c r="BI60" s="878"/>
      <c r="BJ60" s="254"/>
      <c r="BK60" s="254"/>
      <c r="BL60" s="254"/>
      <c r="BM60" s="254"/>
      <c r="BN60" s="254"/>
      <c r="BO60" s="267"/>
      <c r="BP60" s="267"/>
      <c r="BQ60" s="264">
        <v>54</v>
      </c>
      <c r="BR60" s="265"/>
      <c r="BS60" s="817"/>
      <c r="BT60" s="818"/>
      <c r="BU60" s="818"/>
      <c r="BV60" s="818"/>
      <c r="BW60" s="818"/>
      <c r="BX60" s="818"/>
      <c r="BY60" s="818"/>
      <c r="BZ60" s="818"/>
      <c r="CA60" s="818"/>
      <c r="CB60" s="818"/>
      <c r="CC60" s="818"/>
      <c r="CD60" s="818"/>
      <c r="CE60" s="818"/>
      <c r="CF60" s="818"/>
      <c r="CG60" s="819"/>
      <c r="CH60" s="830"/>
      <c r="CI60" s="831"/>
      <c r="CJ60" s="831"/>
      <c r="CK60" s="831"/>
      <c r="CL60" s="832"/>
      <c r="CM60" s="830"/>
      <c r="CN60" s="831"/>
      <c r="CO60" s="831"/>
      <c r="CP60" s="831"/>
      <c r="CQ60" s="832"/>
      <c r="CR60" s="830"/>
      <c r="CS60" s="831"/>
      <c r="CT60" s="831"/>
      <c r="CU60" s="831"/>
      <c r="CV60" s="832"/>
      <c r="CW60" s="830"/>
      <c r="CX60" s="831"/>
      <c r="CY60" s="831"/>
      <c r="CZ60" s="831"/>
      <c r="DA60" s="832"/>
      <c r="DB60" s="830"/>
      <c r="DC60" s="831"/>
      <c r="DD60" s="831"/>
      <c r="DE60" s="831"/>
      <c r="DF60" s="832"/>
      <c r="DG60" s="830"/>
      <c r="DH60" s="831"/>
      <c r="DI60" s="831"/>
      <c r="DJ60" s="831"/>
      <c r="DK60" s="832"/>
      <c r="DL60" s="830"/>
      <c r="DM60" s="831"/>
      <c r="DN60" s="831"/>
      <c r="DO60" s="831"/>
      <c r="DP60" s="832"/>
      <c r="DQ60" s="830"/>
      <c r="DR60" s="831"/>
      <c r="DS60" s="831"/>
      <c r="DT60" s="831"/>
      <c r="DU60" s="832"/>
      <c r="DV60" s="833"/>
      <c r="DW60" s="834"/>
      <c r="DX60" s="834"/>
      <c r="DY60" s="834"/>
      <c r="DZ60" s="835"/>
      <c r="EA60" s="248"/>
    </row>
    <row r="61" spans="1:131" s="249" customFormat="1" ht="26.25" customHeight="1" thickBot="1">
      <c r="A61" s="263">
        <v>34</v>
      </c>
      <c r="B61" s="804"/>
      <c r="C61" s="805"/>
      <c r="D61" s="805"/>
      <c r="E61" s="805"/>
      <c r="F61" s="805"/>
      <c r="G61" s="805"/>
      <c r="H61" s="805"/>
      <c r="I61" s="805"/>
      <c r="J61" s="805"/>
      <c r="K61" s="805"/>
      <c r="L61" s="805"/>
      <c r="M61" s="805"/>
      <c r="N61" s="805"/>
      <c r="O61" s="805"/>
      <c r="P61" s="806"/>
      <c r="Q61" s="882"/>
      <c r="R61" s="883"/>
      <c r="S61" s="883"/>
      <c r="T61" s="883"/>
      <c r="U61" s="883"/>
      <c r="V61" s="883"/>
      <c r="W61" s="883"/>
      <c r="X61" s="883"/>
      <c r="Y61" s="883"/>
      <c r="Z61" s="883"/>
      <c r="AA61" s="883"/>
      <c r="AB61" s="883"/>
      <c r="AC61" s="883"/>
      <c r="AD61" s="883"/>
      <c r="AE61" s="884"/>
      <c r="AF61" s="810"/>
      <c r="AG61" s="811"/>
      <c r="AH61" s="811"/>
      <c r="AI61" s="811"/>
      <c r="AJ61" s="812"/>
      <c r="AK61" s="885"/>
      <c r="AL61" s="883"/>
      <c r="AM61" s="883"/>
      <c r="AN61" s="883"/>
      <c r="AO61" s="883"/>
      <c r="AP61" s="883"/>
      <c r="AQ61" s="883"/>
      <c r="AR61" s="883"/>
      <c r="AS61" s="883"/>
      <c r="AT61" s="883"/>
      <c r="AU61" s="883"/>
      <c r="AV61" s="883"/>
      <c r="AW61" s="883"/>
      <c r="AX61" s="883"/>
      <c r="AY61" s="883"/>
      <c r="AZ61" s="886"/>
      <c r="BA61" s="886"/>
      <c r="BB61" s="886"/>
      <c r="BC61" s="886"/>
      <c r="BD61" s="886"/>
      <c r="BE61" s="877"/>
      <c r="BF61" s="877"/>
      <c r="BG61" s="877"/>
      <c r="BH61" s="877"/>
      <c r="BI61" s="878"/>
      <c r="BJ61" s="254"/>
      <c r="BK61" s="254"/>
      <c r="BL61" s="254"/>
      <c r="BM61" s="254"/>
      <c r="BN61" s="254"/>
      <c r="BO61" s="267"/>
      <c r="BP61" s="267"/>
      <c r="BQ61" s="264">
        <v>55</v>
      </c>
      <c r="BR61" s="265"/>
      <c r="BS61" s="817"/>
      <c r="BT61" s="818"/>
      <c r="BU61" s="818"/>
      <c r="BV61" s="818"/>
      <c r="BW61" s="818"/>
      <c r="BX61" s="818"/>
      <c r="BY61" s="818"/>
      <c r="BZ61" s="818"/>
      <c r="CA61" s="818"/>
      <c r="CB61" s="818"/>
      <c r="CC61" s="818"/>
      <c r="CD61" s="818"/>
      <c r="CE61" s="818"/>
      <c r="CF61" s="818"/>
      <c r="CG61" s="819"/>
      <c r="CH61" s="830"/>
      <c r="CI61" s="831"/>
      <c r="CJ61" s="831"/>
      <c r="CK61" s="831"/>
      <c r="CL61" s="832"/>
      <c r="CM61" s="830"/>
      <c r="CN61" s="831"/>
      <c r="CO61" s="831"/>
      <c r="CP61" s="831"/>
      <c r="CQ61" s="832"/>
      <c r="CR61" s="830"/>
      <c r="CS61" s="831"/>
      <c r="CT61" s="831"/>
      <c r="CU61" s="831"/>
      <c r="CV61" s="832"/>
      <c r="CW61" s="830"/>
      <c r="CX61" s="831"/>
      <c r="CY61" s="831"/>
      <c r="CZ61" s="831"/>
      <c r="DA61" s="832"/>
      <c r="DB61" s="830"/>
      <c r="DC61" s="831"/>
      <c r="DD61" s="831"/>
      <c r="DE61" s="831"/>
      <c r="DF61" s="832"/>
      <c r="DG61" s="830"/>
      <c r="DH61" s="831"/>
      <c r="DI61" s="831"/>
      <c r="DJ61" s="831"/>
      <c r="DK61" s="832"/>
      <c r="DL61" s="830"/>
      <c r="DM61" s="831"/>
      <c r="DN61" s="831"/>
      <c r="DO61" s="831"/>
      <c r="DP61" s="832"/>
      <c r="DQ61" s="830"/>
      <c r="DR61" s="831"/>
      <c r="DS61" s="831"/>
      <c r="DT61" s="831"/>
      <c r="DU61" s="832"/>
      <c r="DV61" s="833"/>
      <c r="DW61" s="834"/>
      <c r="DX61" s="834"/>
      <c r="DY61" s="834"/>
      <c r="DZ61" s="835"/>
      <c r="EA61" s="248"/>
    </row>
    <row r="62" spans="1:131" s="249" customFormat="1" ht="26.25" customHeight="1">
      <c r="A62" s="263">
        <v>35</v>
      </c>
      <c r="B62" s="804"/>
      <c r="C62" s="805"/>
      <c r="D62" s="805"/>
      <c r="E62" s="805"/>
      <c r="F62" s="805"/>
      <c r="G62" s="805"/>
      <c r="H62" s="805"/>
      <c r="I62" s="805"/>
      <c r="J62" s="805"/>
      <c r="K62" s="805"/>
      <c r="L62" s="805"/>
      <c r="M62" s="805"/>
      <c r="N62" s="805"/>
      <c r="O62" s="805"/>
      <c r="P62" s="806"/>
      <c r="Q62" s="882"/>
      <c r="R62" s="883"/>
      <c r="S62" s="883"/>
      <c r="T62" s="883"/>
      <c r="U62" s="883"/>
      <c r="V62" s="883"/>
      <c r="W62" s="883"/>
      <c r="X62" s="883"/>
      <c r="Y62" s="883"/>
      <c r="Z62" s="883"/>
      <c r="AA62" s="883"/>
      <c r="AB62" s="883"/>
      <c r="AC62" s="883"/>
      <c r="AD62" s="883"/>
      <c r="AE62" s="884"/>
      <c r="AF62" s="810"/>
      <c r="AG62" s="811"/>
      <c r="AH62" s="811"/>
      <c r="AI62" s="811"/>
      <c r="AJ62" s="812"/>
      <c r="AK62" s="885"/>
      <c r="AL62" s="883"/>
      <c r="AM62" s="883"/>
      <c r="AN62" s="883"/>
      <c r="AO62" s="883"/>
      <c r="AP62" s="883"/>
      <c r="AQ62" s="883"/>
      <c r="AR62" s="883"/>
      <c r="AS62" s="883"/>
      <c r="AT62" s="883"/>
      <c r="AU62" s="883"/>
      <c r="AV62" s="883"/>
      <c r="AW62" s="883"/>
      <c r="AX62" s="883"/>
      <c r="AY62" s="883"/>
      <c r="AZ62" s="886"/>
      <c r="BA62" s="886"/>
      <c r="BB62" s="886"/>
      <c r="BC62" s="886"/>
      <c r="BD62" s="886"/>
      <c r="BE62" s="877"/>
      <c r="BF62" s="877"/>
      <c r="BG62" s="877"/>
      <c r="BH62" s="877"/>
      <c r="BI62" s="878"/>
      <c r="BJ62" s="894" t="s">
        <v>418</v>
      </c>
      <c r="BK62" s="855"/>
      <c r="BL62" s="855"/>
      <c r="BM62" s="855"/>
      <c r="BN62" s="856"/>
      <c r="BO62" s="267"/>
      <c r="BP62" s="267"/>
      <c r="BQ62" s="264">
        <v>56</v>
      </c>
      <c r="BR62" s="265"/>
      <c r="BS62" s="817"/>
      <c r="BT62" s="818"/>
      <c r="BU62" s="818"/>
      <c r="BV62" s="818"/>
      <c r="BW62" s="818"/>
      <c r="BX62" s="818"/>
      <c r="BY62" s="818"/>
      <c r="BZ62" s="818"/>
      <c r="CA62" s="818"/>
      <c r="CB62" s="818"/>
      <c r="CC62" s="818"/>
      <c r="CD62" s="818"/>
      <c r="CE62" s="818"/>
      <c r="CF62" s="818"/>
      <c r="CG62" s="819"/>
      <c r="CH62" s="830"/>
      <c r="CI62" s="831"/>
      <c r="CJ62" s="831"/>
      <c r="CK62" s="831"/>
      <c r="CL62" s="832"/>
      <c r="CM62" s="830"/>
      <c r="CN62" s="831"/>
      <c r="CO62" s="831"/>
      <c r="CP62" s="831"/>
      <c r="CQ62" s="832"/>
      <c r="CR62" s="830"/>
      <c r="CS62" s="831"/>
      <c r="CT62" s="831"/>
      <c r="CU62" s="831"/>
      <c r="CV62" s="832"/>
      <c r="CW62" s="830"/>
      <c r="CX62" s="831"/>
      <c r="CY62" s="831"/>
      <c r="CZ62" s="831"/>
      <c r="DA62" s="832"/>
      <c r="DB62" s="830"/>
      <c r="DC62" s="831"/>
      <c r="DD62" s="831"/>
      <c r="DE62" s="831"/>
      <c r="DF62" s="832"/>
      <c r="DG62" s="830"/>
      <c r="DH62" s="831"/>
      <c r="DI62" s="831"/>
      <c r="DJ62" s="831"/>
      <c r="DK62" s="832"/>
      <c r="DL62" s="830"/>
      <c r="DM62" s="831"/>
      <c r="DN62" s="831"/>
      <c r="DO62" s="831"/>
      <c r="DP62" s="832"/>
      <c r="DQ62" s="830"/>
      <c r="DR62" s="831"/>
      <c r="DS62" s="831"/>
      <c r="DT62" s="831"/>
      <c r="DU62" s="832"/>
      <c r="DV62" s="833"/>
      <c r="DW62" s="834"/>
      <c r="DX62" s="834"/>
      <c r="DY62" s="834"/>
      <c r="DZ62" s="835"/>
      <c r="EA62" s="248"/>
    </row>
    <row r="63" spans="1:131" s="249" customFormat="1" ht="26.25" customHeight="1" thickBot="1">
      <c r="A63" s="266" t="s">
        <v>396</v>
      </c>
      <c r="B63" s="839" t="s">
        <v>419</v>
      </c>
      <c r="C63" s="840"/>
      <c r="D63" s="840"/>
      <c r="E63" s="840"/>
      <c r="F63" s="840"/>
      <c r="G63" s="840"/>
      <c r="H63" s="840"/>
      <c r="I63" s="840"/>
      <c r="J63" s="840"/>
      <c r="K63" s="840"/>
      <c r="L63" s="840"/>
      <c r="M63" s="840"/>
      <c r="N63" s="840"/>
      <c r="O63" s="840"/>
      <c r="P63" s="841"/>
      <c r="Q63" s="887"/>
      <c r="R63" s="888"/>
      <c r="S63" s="888"/>
      <c r="T63" s="888"/>
      <c r="U63" s="888"/>
      <c r="V63" s="888"/>
      <c r="W63" s="888"/>
      <c r="X63" s="888"/>
      <c r="Y63" s="888"/>
      <c r="Z63" s="888"/>
      <c r="AA63" s="888"/>
      <c r="AB63" s="888"/>
      <c r="AC63" s="888"/>
      <c r="AD63" s="888"/>
      <c r="AE63" s="889"/>
      <c r="AF63" s="890">
        <v>490</v>
      </c>
      <c r="AG63" s="891"/>
      <c r="AH63" s="891"/>
      <c r="AI63" s="891"/>
      <c r="AJ63" s="892"/>
      <c r="AK63" s="893"/>
      <c r="AL63" s="888"/>
      <c r="AM63" s="888"/>
      <c r="AN63" s="888"/>
      <c r="AO63" s="888"/>
      <c r="AP63" s="891">
        <v>3725</v>
      </c>
      <c r="AQ63" s="891"/>
      <c r="AR63" s="891"/>
      <c r="AS63" s="891"/>
      <c r="AT63" s="891"/>
      <c r="AU63" s="891">
        <v>2873</v>
      </c>
      <c r="AV63" s="891"/>
      <c r="AW63" s="891"/>
      <c r="AX63" s="891"/>
      <c r="AY63" s="891"/>
      <c r="AZ63" s="895"/>
      <c r="BA63" s="895"/>
      <c r="BB63" s="895"/>
      <c r="BC63" s="895"/>
      <c r="BD63" s="895"/>
      <c r="BE63" s="896"/>
      <c r="BF63" s="896"/>
      <c r="BG63" s="896"/>
      <c r="BH63" s="896"/>
      <c r="BI63" s="897"/>
      <c r="BJ63" s="898" t="s">
        <v>420</v>
      </c>
      <c r="BK63" s="899"/>
      <c r="BL63" s="899"/>
      <c r="BM63" s="899"/>
      <c r="BN63" s="900"/>
      <c r="BO63" s="267"/>
      <c r="BP63" s="267"/>
      <c r="BQ63" s="264">
        <v>57</v>
      </c>
      <c r="BR63" s="265"/>
      <c r="BS63" s="817"/>
      <c r="BT63" s="818"/>
      <c r="BU63" s="818"/>
      <c r="BV63" s="818"/>
      <c r="BW63" s="818"/>
      <c r="BX63" s="818"/>
      <c r="BY63" s="818"/>
      <c r="BZ63" s="818"/>
      <c r="CA63" s="818"/>
      <c r="CB63" s="818"/>
      <c r="CC63" s="818"/>
      <c r="CD63" s="818"/>
      <c r="CE63" s="818"/>
      <c r="CF63" s="818"/>
      <c r="CG63" s="819"/>
      <c r="CH63" s="830"/>
      <c r="CI63" s="831"/>
      <c r="CJ63" s="831"/>
      <c r="CK63" s="831"/>
      <c r="CL63" s="832"/>
      <c r="CM63" s="830"/>
      <c r="CN63" s="831"/>
      <c r="CO63" s="831"/>
      <c r="CP63" s="831"/>
      <c r="CQ63" s="832"/>
      <c r="CR63" s="830"/>
      <c r="CS63" s="831"/>
      <c r="CT63" s="831"/>
      <c r="CU63" s="831"/>
      <c r="CV63" s="832"/>
      <c r="CW63" s="830"/>
      <c r="CX63" s="831"/>
      <c r="CY63" s="831"/>
      <c r="CZ63" s="831"/>
      <c r="DA63" s="832"/>
      <c r="DB63" s="830"/>
      <c r="DC63" s="831"/>
      <c r="DD63" s="831"/>
      <c r="DE63" s="831"/>
      <c r="DF63" s="832"/>
      <c r="DG63" s="830"/>
      <c r="DH63" s="831"/>
      <c r="DI63" s="831"/>
      <c r="DJ63" s="831"/>
      <c r="DK63" s="832"/>
      <c r="DL63" s="830"/>
      <c r="DM63" s="831"/>
      <c r="DN63" s="831"/>
      <c r="DO63" s="831"/>
      <c r="DP63" s="832"/>
      <c r="DQ63" s="830"/>
      <c r="DR63" s="831"/>
      <c r="DS63" s="831"/>
      <c r="DT63" s="831"/>
      <c r="DU63" s="832"/>
      <c r="DV63" s="833"/>
      <c r="DW63" s="834"/>
      <c r="DX63" s="834"/>
      <c r="DY63" s="834"/>
      <c r="DZ63" s="835"/>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7"/>
      <c r="BT64" s="818"/>
      <c r="BU64" s="818"/>
      <c r="BV64" s="818"/>
      <c r="BW64" s="818"/>
      <c r="BX64" s="818"/>
      <c r="BY64" s="818"/>
      <c r="BZ64" s="818"/>
      <c r="CA64" s="818"/>
      <c r="CB64" s="818"/>
      <c r="CC64" s="818"/>
      <c r="CD64" s="818"/>
      <c r="CE64" s="818"/>
      <c r="CF64" s="818"/>
      <c r="CG64" s="819"/>
      <c r="CH64" s="830"/>
      <c r="CI64" s="831"/>
      <c r="CJ64" s="831"/>
      <c r="CK64" s="831"/>
      <c r="CL64" s="832"/>
      <c r="CM64" s="830"/>
      <c r="CN64" s="831"/>
      <c r="CO64" s="831"/>
      <c r="CP64" s="831"/>
      <c r="CQ64" s="832"/>
      <c r="CR64" s="830"/>
      <c r="CS64" s="831"/>
      <c r="CT64" s="831"/>
      <c r="CU64" s="831"/>
      <c r="CV64" s="832"/>
      <c r="CW64" s="830"/>
      <c r="CX64" s="831"/>
      <c r="CY64" s="831"/>
      <c r="CZ64" s="831"/>
      <c r="DA64" s="832"/>
      <c r="DB64" s="830"/>
      <c r="DC64" s="831"/>
      <c r="DD64" s="831"/>
      <c r="DE64" s="831"/>
      <c r="DF64" s="832"/>
      <c r="DG64" s="830"/>
      <c r="DH64" s="831"/>
      <c r="DI64" s="831"/>
      <c r="DJ64" s="831"/>
      <c r="DK64" s="832"/>
      <c r="DL64" s="830"/>
      <c r="DM64" s="831"/>
      <c r="DN64" s="831"/>
      <c r="DO64" s="831"/>
      <c r="DP64" s="832"/>
      <c r="DQ64" s="830"/>
      <c r="DR64" s="831"/>
      <c r="DS64" s="831"/>
      <c r="DT64" s="831"/>
      <c r="DU64" s="832"/>
      <c r="DV64" s="833"/>
      <c r="DW64" s="834"/>
      <c r="DX64" s="834"/>
      <c r="DY64" s="834"/>
      <c r="DZ64" s="835"/>
      <c r="EA64" s="248"/>
    </row>
    <row r="65" spans="1:131" s="249" customFormat="1" ht="26.25" customHeight="1" thickBot="1">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7"/>
      <c r="BT65" s="818"/>
      <c r="BU65" s="818"/>
      <c r="BV65" s="818"/>
      <c r="BW65" s="818"/>
      <c r="BX65" s="818"/>
      <c r="BY65" s="818"/>
      <c r="BZ65" s="818"/>
      <c r="CA65" s="818"/>
      <c r="CB65" s="818"/>
      <c r="CC65" s="818"/>
      <c r="CD65" s="818"/>
      <c r="CE65" s="818"/>
      <c r="CF65" s="818"/>
      <c r="CG65" s="819"/>
      <c r="CH65" s="830"/>
      <c r="CI65" s="831"/>
      <c r="CJ65" s="831"/>
      <c r="CK65" s="831"/>
      <c r="CL65" s="832"/>
      <c r="CM65" s="830"/>
      <c r="CN65" s="831"/>
      <c r="CO65" s="831"/>
      <c r="CP65" s="831"/>
      <c r="CQ65" s="832"/>
      <c r="CR65" s="830"/>
      <c r="CS65" s="831"/>
      <c r="CT65" s="831"/>
      <c r="CU65" s="831"/>
      <c r="CV65" s="832"/>
      <c r="CW65" s="830"/>
      <c r="CX65" s="831"/>
      <c r="CY65" s="831"/>
      <c r="CZ65" s="831"/>
      <c r="DA65" s="832"/>
      <c r="DB65" s="830"/>
      <c r="DC65" s="831"/>
      <c r="DD65" s="831"/>
      <c r="DE65" s="831"/>
      <c r="DF65" s="832"/>
      <c r="DG65" s="830"/>
      <c r="DH65" s="831"/>
      <c r="DI65" s="831"/>
      <c r="DJ65" s="831"/>
      <c r="DK65" s="832"/>
      <c r="DL65" s="830"/>
      <c r="DM65" s="831"/>
      <c r="DN65" s="831"/>
      <c r="DO65" s="831"/>
      <c r="DP65" s="832"/>
      <c r="DQ65" s="830"/>
      <c r="DR65" s="831"/>
      <c r="DS65" s="831"/>
      <c r="DT65" s="831"/>
      <c r="DU65" s="832"/>
      <c r="DV65" s="833"/>
      <c r="DW65" s="834"/>
      <c r="DX65" s="834"/>
      <c r="DY65" s="834"/>
      <c r="DZ65" s="835"/>
      <c r="EA65" s="248"/>
    </row>
    <row r="66" spans="1:131" s="249" customFormat="1" ht="26.25" customHeight="1">
      <c r="A66" s="789" t="s">
        <v>422</v>
      </c>
      <c r="B66" s="790"/>
      <c r="C66" s="790"/>
      <c r="D66" s="790"/>
      <c r="E66" s="790"/>
      <c r="F66" s="790"/>
      <c r="G66" s="790"/>
      <c r="H66" s="790"/>
      <c r="I66" s="790"/>
      <c r="J66" s="790"/>
      <c r="K66" s="790"/>
      <c r="L66" s="790"/>
      <c r="M66" s="790"/>
      <c r="N66" s="790"/>
      <c r="O66" s="790"/>
      <c r="P66" s="791"/>
      <c r="Q66" s="766" t="s">
        <v>423</v>
      </c>
      <c r="R66" s="767"/>
      <c r="S66" s="767"/>
      <c r="T66" s="767"/>
      <c r="U66" s="768"/>
      <c r="V66" s="766" t="s">
        <v>424</v>
      </c>
      <c r="W66" s="767"/>
      <c r="X66" s="767"/>
      <c r="Y66" s="767"/>
      <c r="Z66" s="768"/>
      <c r="AA66" s="766" t="s">
        <v>425</v>
      </c>
      <c r="AB66" s="767"/>
      <c r="AC66" s="767"/>
      <c r="AD66" s="767"/>
      <c r="AE66" s="768"/>
      <c r="AF66" s="901" t="s">
        <v>404</v>
      </c>
      <c r="AG66" s="862"/>
      <c r="AH66" s="862"/>
      <c r="AI66" s="862"/>
      <c r="AJ66" s="902"/>
      <c r="AK66" s="766" t="s">
        <v>405</v>
      </c>
      <c r="AL66" s="790"/>
      <c r="AM66" s="790"/>
      <c r="AN66" s="790"/>
      <c r="AO66" s="791"/>
      <c r="AP66" s="766" t="s">
        <v>426</v>
      </c>
      <c r="AQ66" s="767"/>
      <c r="AR66" s="767"/>
      <c r="AS66" s="767"/>
      <c r="AT66" s="768"/>
      <c r="AU66" s="766" t="s">
        <v>427</v>
      </c>
      <c r="AV66" s="767"/>
      <c r="AW66" s="767"/>
      <c r="AX66" s="767"/>
      <c r="AY66" s="768"/>
      <c r="AZ66" s="766" t="s">
        <v>384</v>
      </c>
      <c r="BA66" s="767"/>
      <c r="BB66" s="767"/>
      <c r="BC66" s="767"/>
      <c r="BD66" s="778"/>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c r="A67" s="792"/>
      <c r="B67" s="793"/>
      <c r="C67" s="793"/>
      <c r="D67" s="793"/>
      <c r="E67" s="793"/>
      <c r="F67" s="793"/>
      <c r="G67" s="793"/>
      <c r="H67" s="793"/>
      <c r="I67" s="793"/>
      <c r="J67" s="793"/>
      <c r="K67" s="793"/>
      <c r="L67" s="793"/>
      <c r="M67" s="793"/>
      <c r="N67" s="793"/>
      <c r="O67" s="793"/>
      <c r="P67" s="794"/>
      <c r="Q67" s="769"/>
      <c r="R67" s="770"/>
      <c r="S67" s="770"/>
      <c r="T67" s="770"/>
      <c r="U67" s="771"/>
      <c r="V67" s="769"/>
      <c r="W67" s="770"/>
      <c r="X67" s="770"/>
      <c r="Y67" s="770"/>
      <c r="Z67" s="771"/>
      <c r="AA67" s="769"/>
      <c r="AB67" s="770"/>
      <c r="AC67" s="770"/>
      <c r="AD67" s="770"/>
      <c r="AE67" s="771"/>
      <c r="AF67" s="903"/>
      <c r="AG67" s="865"/>
      <c r="AH67" s="865"/>
      <c r="AI67" s="865"/>
      <c r="AJ67" s="904"/>
      <c r="AK67" s="905"/>
      <c r="AL67" s="793"/>
      <c r="AM67" s="793"/>
      <c r="AN67" s="793"/>
      <c r="AO67" s="794"/>
      <c r="AP67" s="769"/>
      <c r="AQ67" s="770"/>
      <c r="AR67" s="770"/>
      <c r="AS67" s="770"/>
      <c r="AT67" s="771"/>
      <c r="AU67" s="769"/>
      <c r="AV67" s="770"/>
      <c r="AW67" s="770"/>
      <c r="AX67" s="770"/>
      <c r="AY67" s="771"/>
      <c r="AZ67" s="769"/>
      <c r="BA67" s="770"/>
      <c r="BB67" s="770"/>
      <c r="BC67" s="770"/>
      <c r="BD67" s="779"/>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c r="A68" s="260">
        <v>1</v>
      </c>
      <c r="B68" s="918" t="s">
        <v>580</v>
      </c>
      <c r="C68" s="919"/>
      <c r="D68" s="919"/>
      <c r="E68" s="919"/>
      <c r="F68" s="919"/>
      <c r="G68" s="919"/>
      <c r="H68" s="919"/>
      <c r="I68" s="919"/>
      <c r="J68" s="919"/>
      <c r="K68" s="919"/>
      <c r="L68" s="919"/>
      <c r="M68" s="919"/>
      <c r="N68" s="919"/>
      <c r="O68" s="919"/>
      <c r="P68" s="920"/>
      <c r="Q68" s="921">
        <v>10926</v>
      </c>
      <c r="R68" s="915"/>
      <c r="S68" s="915"/>
      <c r="T68" s="915"/>
      <c r="U68" s="915"/>
      <c r="V68" s="915">
        <v>10420</v>
      </c>
      <c r="W68" s="915"/>
      <c r="X68" s="915"/>
      <c r="Y68" s="915"/>
      <c r="Z68" s="915"/>
      <c r="AA68" s="915">
        <v>506</v>
      </c>
      <c r="AB68" s="915"/>
      <c r="AC68" s="915"/>
      <c r="AD68" s="915"/>
      <c r="AE68" s="915"/>
      <c r="AF68" s="915">
        <v>506</v>
      </c>
      <c r="AG68" s="915"/>
      <c r="AH68" s="915"/>
      <c r="AI68" s="915"/>
      <c r="AJ68" s="915"/>
      <c r="AK68" s="915">
        <v>81</v>
      </c>
      <c r="AL68" s="915"/>
      <c r="AM68" s="915"/>
      <c r="AN68" s="915"/>
      <c r="AO68" s="915"/>
      <c r="AP68" s="915" t="s">
        <v>588</v>
      </c>
      <c r="AQ68" s="915"/>
      <c r="AR68" s="915"/>
      <c r="AS68" s="915"/>
      <c r="AT68" s="915"/>
      <c r="AU68" s="915" t="s">
        <v>588</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c r="A69" s="263">
        <v>2</v>
      </c>
      <c r="B69" s="922" t="s">
        <v>581</v>
      </c>
      <c r="C69" s="923"/>
      <c r="D69" s="923"/>
      <c r="E69" s="923"/>
      <c r="F69" s="923"/>
      <c r="G69" s="923"/>
      <c r="H69" s="923"/>
      <c r="I69" s="923"/>
      <c r="J69" s="923"/>
      <c r="K69" s="923"/>
      <c r="L69" s="923"/>
      <c r="M69" s="923"/>
      <c r="N69" s="923"/>
      <c r="O69" s="923"/>
      <c r="P69" s="924"/>
      <c r="Q69" s="925">
        <v>100</v>
      </c>
      <c r="R69" s="880"/>
      <c r="S69" s="880"/>
      <c r="T69" s="880"/>
      <c r="U69" s="880"/>
      <c r="V69" s="880">
        <v>93</v>
      </c>
      <c r="W69" s="880"/>
      <c r="X69" s="880"/>
      <c r="Y69" s="880"/>
      <c r="Z69" s="880"/>
      <c r="AA69" s="880">
        <v>7</v>
      </c>
      <c r="AB69" s="880"/>
      <c r="AC69" s="880"/>
      <c r="AD69" s="880"/>
      <c r="AE69" s="880"/>
      <c r="AF69" s="880">
        <v>7</v>
      </c>
      <c r="AG69" s="880"/>
      <c r="AH69" s="880"/>
      <c r="AI69" s="880"/>
      <c r="AJ69" s="880"/>
      <c r="AK69" s="880">
        <v>10</v>
      </c>
      <c r="AL69" s="880"/>
      <c r="AM69" s="880"/>
      <c r="AN69" s="880"/>
      <c r="AO69" s="880"/>
      <c r="AP69" s="880" t="s">
        <v>588</v>
      </c>
      <c r="AQ69" s="880"/>
      <c r="AR69" s="880"/>
      <c r="AS69" s="880"/>
      <c r="AT69" s="880"/>
      <c r="AU69" s="880" t="s">
        <v>588</v>
      </c>
      <c r="AV69" s="880"/>
      <c r="AW69" s="880"/>
      <c r="AX69" s="880"/>
      <c r="AY69" s="880"/>
      <c r="AZ69" s="926"/>
      <c r="BA69" s="926"/>
      <c r="BB69" s="926"/>
      <c r="BC69" s="926"/>
      <c r="BD69" s="927"/>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c r="A70" s="263">
        <v>3</v>
      </c>
      <c r="B70" s="922" t="s">
        <v>582</v>
      </c>
      <c r="C70" s="923"/>
      <c r="D70" s="923"/>
      <c r="E70" s="923"/>
      <c r="F70" s="923"/>
      <c r="G70" s="923"/>
      <c r="H70" s="923"/>
      <c r="I70" s="923"/>
      <c r="J70" s="923"/>
      <c r="K70" s="923"/>
      <c r="L70" s="923"/>
      <c r="M70" s="923"/>
      <c r="N70" s="923"/>
      <c r="O70" s="923"/>
      <c r="P70" s="924"/>
      <c r="Q70" s="925">
        <v>195</v>
      </c>
      <c r="R70" s="880"/>
      <c r="S70" s="880"/>
      <c r="T70" s="880"/>
      <c r="U70" s="880"/>
      <c r="V70" s="880">
        <v>190</v>
      </c>
      <c r="W70" s="880"/>
      <c r="X70" s="880"/>
      <c r="Y70" s="880"/>
      <c r="Z70" s="880"/>
      <c r="AA70" s="880">
        <v>5</v>
      </c>
      <c r="AB70" s="880"/>
      <c r="AC70" s="880"/>
      <c r="AD70" s="880"/>
      <c r="AE70" s="880"/>
      <c r="AF70" s="880">
        <v>6</v>
      </c>
      <c r="AG70" s="880"/>
      <c r="AH70" s="880"/>
      <c r="AI70" s="880"/>
      <c r="AJ70" s="880"/>
      <c r="AK70" s="880" t="s">
        <v>588</v>
      </c>
      <c r="AL70" s="880"/>
      <c r="AM70" s="880"/>
      <c r="AN70" s="880"/>
      <c r="AO70" s="880"/>
      <c r="AP70" s="880" t="s">
        <v>588</v>
      </c>
      <c r="AQ70" s="880"/>
      <c r="AR70" s="880"/>
      <c r="AS70" s="880"/>
      <c r="AT70" s="880"/>
      <c r="AU70" s="880" t="s">
        <v>588</v>
      </c>
      <c r="AV70" s="880"/>
      <c r="AW70" s="880"/>
      <c r="AX70" s="880"/>
      <c r="AY70" s="880"/>
      <c r="AZ70" s="926"/>
      <c r="BA70" s="926"/>
      <c r="BB70" s="926"/>
      <c r="BC70" s="926"/>
      <c r="BD70" s="927"/>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c r="A71" s="263">
        <v>4</v>
      </c>
      <c r="B71" s="922" t="s">
        <v>583</v>
      </c>
      <c r="C71" s="923"/>
      <c r="D71" s="923"/>
      <c r="E71" s="923"/>
      <c r="F71" s="923"/>
      <c r="G71" s="923"/>
      <c r="H71" s="923"/>
      <c r="I71" s="923"/>
      <c r="J71" s="923"/>
      <c r="K71" s="923"/>
      <c r="L71" s="923"/>
      <c r="M71" s="923"/>
      <c r="N71" s="923"/>
      <c r="O71" s="923"/>
      <c r="P71" s="924"/>
      <c r="Q71" s="925">
        <v>161928</v>
      </c>
      <c r="R71" s="880"/>
      <c r="S71" s="880"/>
      <c r="T71" s="880"/>
      <c r="U71" s="880"/>
      <c r="V71" s="880">
        <v>159312</v>
      </c>
      <c r="W71" s="880"/>
      <c r="X71" s="880"/>
      <c r="Y71" s="880"/>
      <c r="Z71" s="880"/>
      <c r="AA71" s="880">
        <v>2616</v>
      </c>
      <c r="AB71" s="880"/>
      <c r="AC71" s="880"/>
      <c r="AD71" s="880"/>
      <c r="AE71" s="880"/>
      <c r="AF71" s="880">
        <v>2616</v>
      </c>
      <c r="AG71" s="880"/>
      <c r="AH71" s="880"/>
      <c r="AI71" s="880"/>
      <c r="AJ71" s="880"/>
      <c r="AK71" s="880" t="s">
        <v>588</v>
      </c>
      <c r="AL71" s="880"/>
      <c r="AM71" s="880"/>
      <c r="AN71" s="880"/>
      <c r="AO71" s="880"/>
      <c r="AP71" s="880" t="s">
        <v>588</v>
      </c>
      <c r="AQ71" s="880"/>
      <c r="AR71" s="880"/>
      <c r="AS71" s="880"/>
      <c r="AT71" s="880"/>
      <c r="AU71" s="880" t="s">
        <v>589</v>
      </c>
      <c r="AV71" s="880"/>
      <c r="AW71" s="880"/>
      <c r="AX71" s="880"/>
      <c r="AY71" s="880"/>
      <c r="AZ71" s="926"/>
      <c r="BA71" s="926"/>
      <c r="BB71" s="926"/>
      <c r="BC71" s="926"/>
      <c r="BD71" s="927"/>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c r="A72" s="263">
        <v>5</v>
      </c>
      <c r="B72" s="922" t="s">
        <v>584</v>
      </c>
      <c r="C72" s="923"/>
      <c r="D72" s="923"/>
      <c r="E72" s="923"/>
      <c r="F72" s="923"/>
      <c r="G72" s="923"/>
      <c r="H72" s="923"/>
      <c r="I72" s="923"/>
      <c r="J72" s="923"/>
      <c r="K72" s="923"/>
      <c r="L72" s="923"/>
      <c r="M72" s="923"/>
      <c r="N72" s="923"/>
      <c r="O72" s="923"/>
      <c r="P72" s="924"/>
      <c r="Q72" s="925">
        <v>192</v>
      </c>
      <c r="R72" s="880"/>
      <c r="S72" s="880"/>
      <c r="T72" s="880"/>
      <c r="U72" s="880"/>
      <c r="V72" s="880">
        <v>177</v>
      </c>
      <c r="W72" s="880"/>
      <c r="X72" s="880"/>
      <c r="Y72" s="880"/>
      <c r="Z72" s="880"/>
      <c r="AA72" s="880">
        <v>15</v>
      </c>
      <c r="AB72" s="880"/>
      <c r="AC72" s="880"/>
      <c r="AD72" s="880"/>
      <c r="AE72" s="880"/>
      <c r="AF72" s="880">
        <v>15</v>
      </c>
      <c r="AG72" s="880"/>
      <c r="AH72" s="880"/>
      <c r="AI72" s="880"/>
      <c r="AJ72" s="880"/>
      <c r="AK72" s="880" t="s">
        <v>588</v>
      </c>
      <c r="AL72" s="880"/>
      <c r="AM72" s="880"/>
      <c r="AN72" s="880"/>
      <c r="AO72" s="880"/>
      <c r="AP72" s="880" t="s">
        <v>588</v>
      </c>
      <c r="AQ72" s="880"/>
      <c r="AR72" s="880"/>
      <c r="AS72" s="880"/>
      <c r="AT72" s="880"/>
      <c r="AU72" s="880" t="s">
        <v>588</v>
      </c>
      <c r="AV72" s="880"/>
      <c r="AW72" s="880"/>
      <c r="AX72" s="880"/>
      <c r="AY72" s="880"/>
      <c r="AZ72" s="926"/>
      <c r="BA72" s="926"/>
      <c r="BB72" s="926"/>
      <c r="BC72" s="926"/>
      <c r="BD72" s="927"/>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c r="A73" s="263">
        <v>6</v>
      </c>
      <c r="B73" s="922" t="s">
        <v>585</v>
      </c>
      <c r="C73" s="923"/>
      <c r="D73" s="923"/>
      <c r="E73" s="923"/>
      <c r="F73" s="923"/>
      <c r="G73" s="923"/>
      <c r="H73" s="923"/>
      <c r="I73" s="923"/>
      <c r="J73" s="923"/>
      <c r="K73" s="923"/>
      <c r="L73" s="923"/>
      <c r="M73" s="923"/>
      <c r="N73" s="923"/>
      <c r="O73" s="923"/>
      <c r="P73" s="924"/>
      <c r="Q73" s="925">
        <v>3117</v>
      </c>
      <c r="R73" s="880"/>
      <c r="S73" s="880"/>
      <c r="T73" s="880"/>
      <c r="U73" s="880"/>
      <c r="V73" s="880">
        <v>3030</v>
      </c>
      <c r="W73" s="880"/>
      <c r="X73" s="880"/>
      <c r="Y73" s="880"/>
      <c r="Z73" s="880"/>
      <c r="AA73" s="880">
        <v>87</v>
      </c>
      <c r="AB73" s="880"/>
      <c r="AC73" s="880"/>
      <c r="AD73" s="880"/>
      <c r="AE73" s="880"/>
      <c r="AF73" s="880">
        <v>18</v>
      </c>
      <c r="AG73" s="880"/>
      <c r="AH73" s="880"/>
      <c r="AI73" s="880"/>
      <c r="AJ73" s="880"/>
      <c r="AK73" s="880" t="s">
        <v>588</v>
      </c>
      <c r="AL73" s="880"/>
      <c r="AM73" s="880"/>
      <c r="AN73" s="880"/>
      <c r="AO73" s="880"/>
      <c r="AP73" s="880">
        <v>100</v>
      </c>
      <c r="AQ73" s="880"/>
      <c r="AR73" s="880"/>
      <c r="AS73" s="880"/>
      <c r="AT73" s="880"/>
      <c r="AU73" s="880">
        <v>15</v>
      </c>
      <c r="AV73" s="880"/>
      <c r="AW73" s="880"/>
      <c r="AX73" s="880"/>
      <c r="AY73" s="880"/>
      <c r="AZ73" s="926"/>
      <c r="BA73" s="926"/>
      <c r="BB73" s="926"/>
      <c r="BC73" s="926"/>
      <c r="BD73" s="927"/>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c r="A74" s="263">
        <v>7</v>
      </c>
      <c r="B74" s="922" t="s">
        <v>586</v>
      </c>
      <c r="C74" s="923"/>
      <c r="D74" s="923"/>
      <c r="E74" s="923"/>
      <c r="F74" s="923"/>
      <c r="G74" s="923"/>
      <c r="H74" s="923"/>
      <c r="I74" s="923"/>
      <c r="J74" s="923"/>
      <c r="K74" s="923"/>
      <c r="L74" s="923"/>
      <c r="M74" s="923"/>
      <c r="N74" s="923"/>
      <c r="O74" s="923"/>
      <c r="P74" s="924"/>
      <c r="Q74" s="925"/>
      <c r="R74" s="880"/>
      <c r="S74" s="880"/>
      <c r="T74" s="880"/>
      <c r="U74" s="880"/>
      <c r="V74" s="880"/>
      <c r="W74" s="880"/>
      <c r="X74" s="880"/>
      <c r="Y74" s="880"/>
      <c r="Z74" s="880"/>
      <c r="AA74" s="880"/>
      <c r="AB74" s="880"/>
      <c r="AC74" s="880"/>
      <c r="AD74" s="880"/>
      <c r="AE74" s="880"/>
      <c r="AF74" s="880"/>
      <c r="AG74" s="880"/>
      <c r="AH74" s="880"/>
      <c r="AI74" s="880"/>
      <c r="AJ74" s="880"/>
      <c r="AK74" s="880"/>
      <c r="AL74" s="880"/>
      <c r="AM74" s="880"/>
      <c r="AN74" s="880"/>
      <c r="AO74" s="880"/>
      <c r="AP74" s="880"/>
      <c r="AQ74" s="880"/>
      <c r="AR74" s="880"/>
      <c r="AS74" s="880"/>
      <c r="AT74" s="880"/>
      <c r="AU74" s="880"/>
      <c r="AV74" s="880"/>
      <c r="AW74" s="880"/>
      <c r="AX74" s="880"/>
      <c r="AY74" s="880"/>
      <c r="AZ74" s="926"/>
      <c r="BA74" s="926"/>
      <c r="BB74" s="926"/>
      <c r="BC74" s="926"/>
      <c r="BD74" s="927"/>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c r="A75" s="263">
        <v>8</v>
      </c>
      <c r="B75" s="922"/>
      <c r="C75" s="923"/>
      <c r="D75" s="923"/>
      <c r="E75" s="923"/>
      <c r="F75" s="923"/>
      <c r="G75" s="923"/>
      <c r="H75" s="923"/>
      <c r="I75" s="923"/>
      <c r="J75" s="923"/>
      <c r="K75" s="923"/>
      <c r="L75" s="923"/>
      <c r="M75" s="923"/>
      <c r="N75" s="923"/>
      <c r="O75" s="923"/>
      <c r="P75" s="924"/>
      <c r="Q75" s="928"/>
      <c r="R75" s="929"/>
      <c r="S75" s="929"/>
      <c r="T75" s="929"/>
      <c r="U75" s="879"/>
      <c r="V75" s="930"/>
      <c r="W75" s="929"/>
      <c r="X75" s="929"/>
      <c r="Y75" s="929"/>
      <c r="Z75" s="879"/>
      <c r="AA75" s="930"/>
      <c r="AB75" s="929"/>
      <c r="AC75" s="929"/>
      <c r="AD75" s="929"/>
      <c r="AE75" s="879"/>
      <c r="AF75" s="930"/>
      <c r="AG75" s="929"/>
      <c r="AH75" s="929"/>
      <c r="AI75" s="929"/>
      <c r="AJ75" s="879"/>
      <c r="AK75" s="930"/>
      <c r="AL75" s="929"/>
      <c r="AM75" s="929"/>
      <c r="AN75" s="929"/>
      <c r="AO75" s="879"/>
      <c r="AP75" s="930"/>
      <c r="AQ75" s="929"/>
      <c r="AR75" s="929"/>
      <c r="AS75" s="929"/>
      <c r="AT75" s="879"/>
      <c r="AU75" s="930"/>
      <c r="AV75" s="929"/>
      <c r="AW75" s="929"/>
      <c r="AX75" s="929"/>
      <c r="AY75" s="879"/>
      <c r="AZ75" s="926"/>
      <c r="BA75" s="926"/>
      <c r="BB75" s="926"/>
      <c r="BC75" s="926"/>
      <c r="BD75" s="927"/>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c r="A76" s="263">
        <v>9</v>
      </c>
      <c r="B76" s="922"/>
      <c r="C76" s="923"/>
      <c r="D76" s="923"/>
      <c r="E76" s="923"/>
      <c r="F76" s="923"/>
      <c r="G76" s="923"/>
      <c r="H76" s="923"/>
      <c r="I76" s="923"/>
      <c r="J76" s="923"/>
      <c r="K76" s="923"/>
      <c r="L76" s="923"/>
      <c r="M76" s="923"/>
      <c r="N76" s="923"/>
      <c r="O76" s="923"/>
      <c r="P76" s="924"/>
      <c r="Q76" s="928"/>
      <c r="R76" s="929"/>
      <c r="S76" s="929"/>
      <c r="T76" s="929"/>
      <c r="U76" s="879"/>
      <c r="V76" s="930"/>
      <c r="W76" s="929"/>
      <c r="X76" s="929"/>
      <c r="Y76" s="929"/>
      <c r="Z76" s="879"/>
      <c r="AA76" s="930"/>
      <c r="AB76" s="929"/>
      <c r="AC76" s="929"/>
      <c r="AD76" s="929"/>
      <c r="AE76" s="879"/>
      <c r="AF76" s="930"/>
      <c r="AG76" s="929"/>
      <c r="AH76" s="929"/>
      <c r="AI76" s="929"/>
      <c r="AJ76" s="879"/>
      <c r="AK76" s="930"/>
      <c r="AL76" s="929"/>
      <c r="AM76" s="929"/>
      <c r="AN76" s="929"/>
      <c r="AO76" s="879"/>
      <c r="AP76" s="930"/>
      <c r="AQ76" s="929"/>
      <c r="AR76" s="929"/>
      <c r="AS76" s="929"/>
      <c r="AT76" s="879"/>
      <c r="AU76" s="930"/>
      <c r="AV76" s="929"/>
      <c r="AW76" s="929"/>
      <c r="AX76" s="929"/>
      <c r="AY76" s="879"/>
      <c r="AZ76" s="926"/>
      <c r="BA76" s="926"/>
      <c r="BB76" s="926"/>
      <c r="BC76" s="926"/>
      <c r="BD76" s="927"/>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c r="A77" s="263">
        <v>10</v>
      </c>
      <c r="B77" s="922"/>
      <c r="C77" s="923"/>
      <c r="D77" s="923"/>
      <c r="E77" s="923"/>
      <c r="F77" s="923"/>
      <c r="G77" s="923"/>
      <c r="H77" s="923"/>
      <c r="I77" s="923"/>
      <c r="J77" s="923"/>
      <c r="K77" s="923"/>
      <c r="L77" s="923"/>
      <c r="M77" s="923"/>
      <c r="N77" s="923"/>
      <c r="O77" s="923"/>
      <c r="P77" s="924"/>
      <c r="Q77" s="928"/>
      <c r="R77" s="929"/>
      <c r="S77" s="929"/>
      <c r="T77" s="929"/>
      <c r="U77" s="879"/>
      <c r="V77" s="930"/>
      <c r="W77" s="929"/>
      <c r="X77" s="929"/>
      <c r="Y77" s="929"/>
      <c r="Z77" s="879"/>
      <c r="AA77" s="930"/>
      <c r="AB77" s="929"/>
      <c r="AC77" s="929"/>
      <c r="AD77" s="929"/>
      <c r="AE77" s="879"/>
      <c r="AF77" s="930"/>
      <c r="AG77" s="929"/>
      <c r="AH77" s="929"/>
      <c r="AI77" s="929"/>
      <c r="AJ77" s="879"/>
      <c r="AK77" s="930"/>
      <c r="AL77" s="929"/>
      <c r="AM77" s="929"/>
      <c r="AN77" s="929"/>
      <c r="AO77" s="879"/>
      <c r="AP77" s="930"/>
      <c r="AQ77" s="929"/>
      <c r="AR77" s="929"/>
      <c r="AS77" s="929"/>
      <c r="AT77" s="879"/>
      <c r="AU77" s="930"/>
      <c r="AV77" s="929"/>
      <c r="AW77" s="929"/>
      <c r="AX77" s="929"/>
      <c r="AY77" s="879"/>
      <c r="AZ77" s="926"/>
      <c r="BA77" s="926"/>
      <c r="BB77" s="926"/>
      <c r="BC77" s="926"/>
      <c r="BD77" s="927"/>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c r="A78" s="263">
        <v>11</v>
      </c>
      <c r="B78" s="922"/>
      <c r="C78" s="923"/>
      <c r="D78" s="923"/>
      <c r="E78" s="923"/>
      <c r="F78" s="923"/>
      <c r="G78" s="923"/>
      <c r="H78" s="923"/>
      <c r="I78" s="923"/>
      <c r="J78" s="923"/>
      <c r="K78" s="923"/>
      <c r="L78" s="923"/>
      <c r="M78" s="923"/>
      <c r="N78" s="923"/>
      <c r="O78" s="923"/>
      <c r="P78" s="924"/>
      <c r="Q78" s="925"/>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926"/>
      <c r="BA78" s="926"/>
      <c r="BB78" s="926"/>
      <c r="BC78" s="926"/>
      <c r="BD78" s="927"/>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c r="A79" s="263">
        <v>12</v>
      </c>
      <c r="B79" s="922"/>
      <c r="C79" s="923"/>
      <c r="D79" s="923"/>
      <c r="E79" s="923"/>
      <c r="F79" s="923"/>
      <c r="G79" s="923"/>
      <c r="H79" s="923"/>
      <c r="I79" s="923"/>
      <c r="J79" s="923"/>
      <c r="K79" s="923"/>
      <c r="L79" s="923"/>
      <c r="M79" s="923"/>
      <c r="N79" s="923"/>
      <c r="O79" s="923"/>
      <c r="P79" s="924"/>
      <c r="Q79" s="925"/>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926"/>
      <c r="BA79" s="926"/>
      <c r="BB79" s="926"/>
      <c r="BC79" s="926"/>
      <c r="BD79" s="927"/>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c r="A80" s="263">
        <v>13</v>
      </c>
      <c r="B80" s="922"/>
      <c r="C80" s="923"/>
      <c r="D80" s="923"/>
      <c r="E80" s="923"/>
      <c r="F80" s="923"/>
      <c r="G80" s="923"/>
      <c r="H80" s="923"/>
      <c r="I80" s="923"/>
      <c r="J80" s="923"/>
      <c r="K80" s="923"/>
      <c r="L80" s="923"/>
      <c r="M80" s="923"/>
      <c r="N80" s="923"/>
      <c r="O80" s="923"/>
      <c r="P80" s="924"/>
      <c r="Q80" s="925"/>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926"/>
      <c r="BA80" s="926"/>
      <c r="BB80" s="926"/>
      <c r="BC80" s="926"/>
      <c r="BD80" s="927"/>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c r="A81" s="263">
        <v>14</v>
      </c>
      <c r="B81" s="922"/>
      <c r="C81" s="923"/>
      <c r="D81" s="923"/>
      <c r="E81" s="923"/>
      <c r="F81" s="923"/>
      <c r="G81" s="923"/>
      <c r="H81" s="923"/>
      <c r="I81" s="923"/>
      <c r="J81" s="923"/>
      <c r="K81" s="923"/>
      <c r="L81" s="923"/>
      <c r="M81" s="923"/>
      <c r="N81" s="923"/>
      <c r="O81" s="923"/>
      <c r="P81" s="924"/>
      <c r="Q81" s="925"/>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926"/>
      <c r="BA81" s="926"/>
      <c r="BB81" s="926"/>
      <c r="BC81" s="926"/>
      <c r="BD81" s="927"/>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c r="A82" s="263">
        <v>15</v>
      </c>
      <c r="B82" s="922"/>
      <c r="C82" s="923"/>
      <c r="D82" s="923"/>
      <c r="E82" s="923"/>
      <c r="F82" s="923"/>
      <c r="G82" s="923"/>
      <c r="H82" s="923"/>
      <c r="I82" s="923"/>
      <c r="J82" s="923"/>
      <c r="K82" s="923"/>
      <c r="L82" s="923"/>
      <c r="M82" s="923"/>
      <c r="N82" s="923"/>
      <c r="O82" s="923"/>
      <c r="P82" s="924"/>
      <c r="Q82" s="925"/>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926"/>
      <c r="BA82" s="926"/>
      <c r="BB82" s="926"/>
      <c r="BC82" s="926"/>
      <c r="BD82" s="927"/>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c r="A83" s="263">
        <v>16</v>
      </c>
      <c r="B83" s="922"/>
      <c r="C83" s="923"/>
      <c r="D83" s="923"/>
      <c r="E83" s="923"/>
      <c r="F83" s="923"/>
      <c r="G83" s="923"/>
      <c r="H83" s="923"/>
      <c r="I83" s="923"/>
      <c r="J83" s="923"/>
      <c r="K83" s="923"/>
      <c r="L83" s="923"/>
      <c r="M83" s="923"/>
      <c r="N83" s="923"/>
      <c r="O83" s="923"/>
      <c r="P83" s="924"/>
      <c r="Q83" s="925"/>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926"/>
      <c r="BA83" s="926"/>
      <c r="BB83" s="926"/>
      <c r="BC83" s="926"/>
      <c r="BD83" s="927"/>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c r="A84" s="263">
        <v>17</v>
      </c>
      <c r="B84" s="922"/>
      <c r="C84" s="923"/>
      <c r="D84" s="923"/>
      <c r="E84" s="923"/>
      <c r="F84" s="923"/>
      <c r="G84" s="923"/>
      <c r="H84" s="923"/>
      <c r="I84" s="923"/>
      <c r="J84" s="923"/>
      <c r="K84" s="923"/>
      <c r="L84" s="923"/>
      <c r="M84" s="923"/>
      <c r="N84" s="923"/>
      <c r="O84" s="923"/>
      <c r="P84" s="924"/>
      <c r="Q84" s="925"/>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926"/>
      <c r="BA84" s="926"/>
      <c r="BB84" s="926"/>
      <c r="BC84" s="926"/>
      <c r="BD84" s="927"/>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c r="A85" s="263">
        <v>18</v>
      </c>
      <c r="B85" s="922"/>
      <c r="C85" s="923"/>
      <c r="D85" s="923"/>
      <c r="E85" s="923"/>
      <c r="F85" s="923"/>
      <c r="G85" s="923"/>
      <c r="H85" s="923"/>
      <c r="I85" s="923"/>
      <c r="J85" s="923"/>
      <c r="K85" s="923"/>
      <c r="L85" s="923"/>
      <c r="M85" s="923"/>
      <c r="N85" s="923"/>
      <c r="O85" s="923"/>
      <c r="P85" s="924"/>
      <c r="Q85" s="925"/>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26"/>
      <c r="BA85" s="926"/>
      <c r="BB85" s="926"/>
      <c r="BC85" s="926"/>
      <c r="BD85" s="927"/>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c r="A86" s="263">
        <v>19</v>
      </c>
      <c r="B86" s="922"/>
      <c r="C86" s="923"/>
      <c r="D86" s="923"/>
      <c r="E86" s="923"/>
      <c r="F86" s="923"/>
      <c r="G86" s="923"/>
      <c r="H86" s="923"/>
      <c r="I86" s="923"/>
      <c r="J86" s="923"/>
      <c r="K86" s="923"/>
      <c r="L86" s="923"/>
      <c r="M86" s="923"/>
      <c r="N86" s="923"/>
      <c r="O86" s="923"/>
      <c r="P86" s="924"/>
      <c r="Q86" s="925"/>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26"/>
      <c r="BA86" s="926"/>
      <c r="BB86" s="926"/>
      <c r="BC86" s="926"/>
      <c r="BD86" s="927"/>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c r="A88" s="266" t="s">
        <v>396</v>
      </c>
      <c r="B88" s="839" t="s">
        <v>428</v>
      </c>
      <c r="C88" s="840"/>
      <c r="D88" s="840"/>
      <c r="E88" s="840"/>
      <c r="F88" s="840"/>
      <c r="G88" s="840"/>
      <c r="H88" s="840"/>
      <c r="I88" s="840"/>
      <c r="J88" s="840"/>
      <c r="K88" s="840"/>
      <c r="L88" s="840"/>
      <c r="M88" s="840"/>
      <c r="N88" s="840"/>
      <c r="O88" s="840"/>
      <c r="P88" s="841"/>
      <c r="Q88" s="887"/>
      <c r="R88" s="888"/>
      <c r="S88" s="888"/>
      <c r="T88" s="888"/>
      <c r="U88" s="888"/>
      <c r="V88" s="888"/>
      <c r="W88" s="888"/>
      <c r="X88" s="888"/>
      <c r="Y88" s="888"/>
      <c r="Z88" s="888"/>
      <c r="AA88" s="888"/>
      <c r="AB88" s="888"/>
      <c r="AC88" s="888"/>
      <c r="AD88" s="888"/>
      <c r="AE88" s="888"/>
      <c r="AF88" s="891">
        <v>3168</v>
      </c>
      <c r="AG88" s="891"/>
      <c r="AH88" s="891"/>
      <c r="AI88" s="891"/>
      <c r="AJ88" s="891"/>
      <c r="AK88" s="888"/>
      <c r="AL88" s="888"/>
      <c r="AM88" s="888"/>
      <c r="AN88" s="888"/>
      <c r="AO88" s="888"/>
      <c r="AP88" s="891">
        <v>100</v>
      </c>
      <c r="AQ88" s="891"/>
      <c r="AR88" s="891"/>
      <c r="AS88" s="891"/>
      <c r="AT88" s="891"/>
      <c r="AU88" s="891">
        <v>15</v>
      </c>
      <c r="AV88" s="891"/>
      <c r="AW88" s="891"/>
      <c r="AX88" s="891"/>
      <c r="AY88" s="891"/>
      <c r="AZ88" s="896"/>
      <c r="BA88" s="896"/>
      <c r="BB88" s="896"/>
      <c r="BC88" s="896"/>
      <c r="BD88" s="897"/>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9" t="s">
        <v>429</v>
      </c>
      <c r="BS102" s="840"/>
      <c r="BT102" s="840"/>
      <c r="BU102" s="840"/>
      <c r="BV102" s="840"/>
      <c r="BW102" s="840"/>
      <c r="BX102" s="840"/>
      <c r="BY102" s="840"/>
      <c r="BZ102" s="840"/>
      <c r="CA102" s="840"/>
      <c r="CB102" s="840"/>
      <c r="CC102" s="840"/>
      <c r="CD102" s="840"/>
      <c r="CE102" s="840"/>
      <c r="CF102" s="840"/>
      <c r="CG102" s="841"/>
      <c r="CH102" s="938"/>
      <c r="CI102" s="939"/>
      <c r="CJ102" s="939"/>
      <c r="CK102" s="939"/>
      <c r="CL102" s="940"/>
      <c r="CM102" s="938"/>
      <c r="CN102" s="939"/>
      <c r="CO102" s="939"/>
      <c r="CP102" s="939"/>
      <c r="CQ102" s="940"/>
      <c r="CR102" s="941"/>
      <c r="CS102" s="899"/>
      <c r="CT102" s="899"/>
      <c r="CU102" s="899"/>
      <c r="CV102" s="942"/>
      <c r="CW102" s="941"/>
      <c r="CX102" s="899"/>
      <c r="CY102" s="899"/>
      <c r="CZ102" s="899"/>
      <c r="DA102" s="942"/>
      <c r="DB102" s="941"/>
      <c r="DC102" s="899"/>
      <c r="DD102" s="899"/>
      <c r="DE102" s="899"/>
      <c r="DF102" s="942"/>
      <c r="DG102" s="941"/>
      <c r="DH102" s="899"/>
      <c r="DI102" s="899"/>
      <c r="DJ102" s="899"/>
      <c r="DK102" s="942"/>
      <c r="DL102" s="941"/>
      <c r="DM102" s="899"/>
      <c r="DN102" s="899"/>
      <c r="DO102" s="899"/>
      <c r="DP102" s="942"/>
      <c r="DQ102" s="941"/>
      <c r="DR102" s="899"/>
      <c r="DS102" s="899"/>
      <c r="DT102" s="899"/>
      <c r="DU102" s="942"/>
      <c r="DV102" s="965"/>
      <c r="DW102" s="966"/>
      <c r="DX102" s="966"/>
      <c r="DY102" s="966"/>
      <c r="DZ102" s="967"/>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430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431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70" t="s">
        <v>434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c r="A109" s="963" t="s">
        <v>436</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437</v>
      </c>
      <c r="AB109" s="944"/>
      <c r="AC109" s="944"/>
      <c r="AD109" s="944"/>
      <c r="AE109" s="945"/>
      <c r="AF109" s="943" t="s">
        <v>438</v>
      </c>
      <c r="AG109" s="944"/>
      <c r="AH109" s="944"/>
      <c r="AI109" s="944"/>
      <c r="AJ109" s="945"/>
      <c r="AK109" s="943" t="s">
        <v>312</v>
      </c>
      <c r="AL109" s="944"/>
      <c r="AM109" s="944"/>
      <c r="AN109" s="944"/>
      <c r="AO109" s="945"/>
      <c r="AP109" s="943" t="s">
        <v>439</v>
      </c>
      <c r="AQ109" s="944"/>
      <c r="AR109" s="944"/>
      <c r="AS109" s="944"/>
      <c r="AT109" s="946"/>
      <c r="AU109" s="963" t="s">
        <v>436</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437</v>
      </c>
      <c r="BR109" s="944"/>
      <c r="BS109" s="944"/>
      <c r="BT109" s="944"/>
      <c r="BU109" s="945"/>
      <c r="BV109" s="943" t="s">
        <v>438</v>
      </c>
      <c r="BW109" s="944"/>
      <c r="BX109" s="944"/>
      <c r="BY109" s="944"/>
      <c r="BZ109" s="945"/>
      <c r="CA109" s="943" t="s">
        <v>312</v>
      </c>
      <c r="CB109" s="944"/>
      <c r="CC109" s="944"/>
      <c r="CD109" s="944"/>
      <c r="CE109" s="945"/>
      <c r="CF109" s="964" t="s">
        <v>439</v>
      </c>
      <c r="CG109" s="964"/>
      <c r="CH109" s="964"/>
      <c r="CI109" s="964"/>
      <c r="CJ109" s="964"/>
      <c r="CK109" s="943" t="s">
        <v>440</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437</v>
      </c>
      <c r="DH109" s="944"/>
      <c r="DI109" s="944"/>
      <c r="DJ109" s="944"/>
      <c r="DK109" s="945"/>
      <c r="DL109" s="943" t="s">
        <v>438</v>
      </c>
      <c r="DM109" s="944"/>
      <c r="DN109" s="944"/>
      <c r="DO109" s="944"/>
      <c r="DP109" s="945"/>
      <c r="DQ109" s="943" t="s">
        <v>312</v>
      </c>
      <c r="DR109" s="944"/>
      <c r="DS109" s="944"/>
      <c r="DT109" s="944"/>
      <c r="DU109" s="945"/>
      <c r="DV109" s="943" t="s">
        <v>439</v>
      </c>
      <c r="DW109" s="944"/>
      <c r="DX109" s="944"/>
      <c r="DY109" s="944"/>
      <c r="DZ109" s="946"/>
    </row>
    <row r="110" spans="1:131" s="248" customFormat="1" ht="26.25" customHeight="1">
      <c r="A110" s="947" t="s">
        <v>441</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755546</v>
      </c>
      <c r="AB110" s="951"/>
      <c r="AC110" s="951"/>
      <c r="AD110" s="951"/>
      <c r="AE110" s="952"/>
      <c r="AF110" s="953">
        <v>672409</v>
      </c>
      <c r="AG110" s="951"/>
      <c r="AH110" s="951"/>
      <c r="AI110" s="951"/>
      <c r="AJ110" s="952"/>
      <c r="AK110" s="953">
        <v>615204</v>
      </c>
      <c r="AL110" s="951"/>
      <c r="AM110" s="951"/>
      <c r="AN110" s="951"/>
      <c r="AO110" s="952"/>
      <c r="AP110" s="954">
        <v>14.1</v>
      </c>
      <c r="AQ110" s="955"/>
      <c r="AR110" s="955"/>
      <c r="AS110" s="955"/>
      <c r="AT110" s="956"/>
      <c r="AU110" s="957" t="s">
        <v>73</v>
      </c>
      <c r="AV110" s="958"/>
      <c r="AW110" s="958"/>
      <c r="AX110" s="958"/>
      <c r="AY110" s="958"/>
      <c r="AZ110" s="999" t="s">
        <v>442</v>
      </c>
      <c r="BA110" s="948"/>
      <c r="BB110" s="948"/>
      <c r="BC110" s="948"/>
      <c r="BD110" s="948"/>
      <c r="BE110" s="948"/>
      <c r="BF110" s="948"/>
      <c r="BG110" s="948"/>
      <c r="BH110" s="948"/>
      <c r="BI110" s="948"/>
      <c r="BJ110" s="948"/>
      <c r="BK110" s="948"/>
      <c r="BL110" s="948"/>
      <c r="BM110" s="948"/>
      <c r="BN110" s="948"/>
      <c r="BO110" s="948"/>
      <c r="BP110" s="949"/>
      <c r="BQ110" s="985">
        <v>8795475</v>
      </c>
      <c r="BR110" s="986"/>
      <c r="BS110" s="986"/>
      <c r="BT110" s="986"/>
      <c r="BU110" s="986"/>
      <c r="BV110" s="986">
        <v>9409479</v>
      </c>
      <c r="BW110" s="986"/>
      <c r="BX110" s="986"/>
      <c r="BY110" s="986"/>
      <c r="BZ110" s="986"/>
      <c r="CA110" s="986">
        <v>9894133</v>
      </c>
      <c r="CB110" s="986"/>
      <c r="CC110" s="986"/>
      <c r="CD110" s="986"/>
      <c r="CE110" s="986"/>
      <c r="CF110" s="1000">
        <v>227.5</v>
      </c>
      <c r="CG110" s="1001"/>
      <c r="CH110" s="1001"/>
      <c r="CI110" s="1001"/>
      <c r="CJ110" s="1001"/>
      <c r="CK110" s="1002" t="s">
        <v>443</v>
      </c>
      <c r="CL110" s="1003"/>
      <c r="CM110" s="982" t="s">
        <v>444</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131</v>
      </c>
      <c r="DH110" s="986"/>
      <c r="DI110" s="986"/>
      <c r="DJ110" s="986"/>
      <c r="DK110" s="986"/>
      <c r="DL110" s="986" t="s">
        <v>131</v>
      </c>
      <c r="DM110" s="986"/>
      <c r="DN110" s="986"/>
      <c r="DO110" s="986"/>
      <c r="DP110" s="986"/>
      <c r="DQ110" s="986" t="s">
        <v>131</v>
      </c>
      <c r="DR110" s="986"/>
      <c r="DS110" s="986"/>
      <c r="DT110" s="986"/>
      <c r="DU110" s="986"/>
      <c r="DV110" s="987" t="s">
        <v>398</v>
      </c>
      <c r="DW110" s="987"/>
      <c r="DX110" s="987"/>
      <c r="DY110" s="987"/>
      <c r="DZ110" s="988"/>
    </row>
    <row r="111" spans="1:131" s="248" customFormat="1" ht="26.25" customHeight="1">
      <c r="A111" s="989" t="s">
        <v>445</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398</v>
      </c>
      <c r="AB111" s="993"/>
      <c r="AC111" s="993"/>
      <c r="AD111" s="993"/>
      <c r="AE111" s="994"/>
      <c r="AF111" s="995" t="s">
        <v>398</v>
      </c>
      <c r="AG111" s="993"/>
      <c r="AH111" s="993"/>
      <c r="AI111" s="993"/>
      <c r="AJ111" s="994"/>
      <c r="AK111" s="995" t="s">
        <v>446</v>
      </c>
      <c r="AL111" s="993"/>
      <c r="AM111" s="993"/>
      <c r="AN111" s="993"/>
      <c r="AO111" s="994"/>
      <c r="AP111" s="996" t="s">
        <v>398</v>
      </c>
      <c r="AQ111" s="997"/>
      <c r="AR111" s="997"/>
      <c r="AS111" s="997"/>
      <c r="AT111" s="998"/>
      <c r="AU111" s="959"/>
      <c r="AV111" s="960"/>
      <c r="AW111" s="960"/>
      <c r="AX111" s="960"/>
      <c r="AY111" s="960"/>
      <c r="AZ111" s="1008" t="s">
        <v>447</v>
      </c>
      <c r="BA111" s="1009"/>
      <c r="BB111" s="1009"/>
      <c r="BC111" s="1009"/>
      <c r="BD111" s="1009"/>
      <c r="BE111" s="1009"/>
      <c r="BF111" s="1009"/>
      <c r="BG111" s="1009"/>
      <c r="BH111" s="1009"/>
      <c r="BI111" s="1009"/>
      <c r="BJ111" s="1009"/>
      <c r="BK111" s="1009"/>
      <c r="BL111" s="1009"/>
      <c r="BM111" s="1009"/>
      <c r="BN111" s="1009"/>
      <c r="BO111" s="1009"/>
      <c r="BP111" s="1010"/>
      <c r="BQ111" s="978" t="s">
        <v>446</v>
      </c>
      <c r="BR111" s="979"/>
      <c r="BS111" s="979"/>
      <c r="BT111" s="979"/>
      <c r="BU111" s="979"/>
      <c r="BV111" s="979" t="s">
        <v>446</v>
      </c>
      <c r="BW111" s="979"/>
      <c r="BX111" s="979"/>
      <c r="BY111" s="979"/>
      <c r="BZ111" s="979"/>
      <c r="CA111" s="979" t="s">
        <v>446</v>
      </c>
      <c r="CB111" s="979"/>
      <c r="CC111" s="979"/>
      <c r="CD111" s="979"/>
      <c r="CE111" s="979"/>
      <c r="CF111" s="973" t="s">
        <v>446</v>
      </c>
      <c r="CG111" s="974"/>
      <c r="CH111" s="974"/>
      <c r="CI111" s="974"/>
      <c r="CJ111" s="974"/>
      <c r="CK111" s="1004"/>
      <c r="CL111" s="1005"/>
      <c r="CM111" s="975" t="s">
        <v>448</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446</v>
      </c>
      <c r="DH111" s="979"/>
      <c r="DI111" s="979"/>
      <c r="DJ111" s="979"/>
      <c r="DK111" s="979"/>
      <c r="DL111" s="979" t="s">
        <v>446</v>
      </c>
      <c r="DM111" s="979"/>
      <c r="DN111" s="979"/>
      <c r="DO111" s="979"/>
      <c r="DP111" s="979"/>
      <c r="DQ111" s="979" t="s">
        <v>420</v>
      </c>
      <c r="DR111" s="979"/>
      <c r="DS111" s="979"/>
      <c r="DT111" s="979"/>
      <c r="DU111" s="979"/>
      <c r="DV111" s="980" t="s">
        <v>446</v>
      </c>
      <c r="DW111" s="980"/>
      <c r="DX111" s="980"/>
      <c r="DY111" s="980"/>
      <c r="DZ111" s="981"/>
    </row>
    <row r="112" spans="1:131" s="248" customFormat="1" ht="26.25" customHeight="1">
      <c r="A112" s="1011" t="s">
        <v>449</v>
      </c>
      <c r="B112" s="1012"/>
      <c r="C112" s="1009" t="s">
        <v>450</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420</v>
      </c>
      <c r="AB112" s="1018"/>
      <c r="AC112" s="1018"/>
      <c r="AD112" s="1018"/>
      <c r="AE112" s="1019"/>
      <c r="AF112" s="1020" t="s">
        <v>420</v>
      </c>
      <c r="AG112" s="1018"/>
      <c r="AH112" s="1018"/>
      <c r="AI112" s="1018"/>
      <c r="AJ112" s="1019"/>
      <c r="AK112" s="1020" t="s">
        <v>420</v>
      </c>
      <c r="AL112" s="1018"/>
      <c r="AM112" s="1018"/>
      <c r="AN112" s="1018"/>
      <c r="AO112" s="1019"/>
      <c r="AP112" s="1021" t="s">
        <v>420</v>
      </c>
      <c r="AQ112" s="1022"/>
      <c r="AR112" s="1022"/>
      <c r="AS112" s="1022"/>
      <c r="AT112" s="1023"/>
      <c r="AU112" s="959"/>
      <c r="AV112" s="960"/>
      <c r="AW112" s="960"/>
      <c r="AX112" s="960"/>
      <c r="AY112" s="960"/>
      <c r="AZ112" s="1008" t="s">
        <v>451</v>
      </c>
      <c r="BA112" s="1009"/>
      <c r="BB112" s="1009"/>
      <c r="BC112" s="1009"/>
      <c r="BD112" s="1009"/>
      <c r="BE112" s="1009"/>
      <c r="BF112" s="1009"/>
      <c r="BG112" s="1009"/>
      <c r="BH112" s="1009"/>
      <c r="BI112" s="1009"/>
      <c r="BJ112" s="1009"/>
      <c r="BK112" s="1009"/>
      <c r="BL112" s="1009"/>
      <c r="BM112" s="1009"/>
      <c r="BN112" s="1009"/>
      <c r="BO112" s="1009"/>
      <c r="BP112" s="1010"/>
      <c r="BQ112" s="978">
        <v>3117903</v>
      </c>
      <c r="BR112" s="979"/>
      <c r="BS112" s="979"/>
      <c r="BT112" s="979"/>
      <c r="BU112" s="979"/>
      <c r="BV112" s="979">
        <v>3115106</v>
      </c>
      <c r="BW112" s="979"/>
      <c r="BX112" s="979"/>
      <c r="BY112" s="979"/>
      <c r="BZ112" s="979"/>
      <c r="CA112" s="979">
        <v>2873208</v>
      </c>
      <c r="CB112" s="979"/>
      <c r="CC112" s="979"/>
      <c r="CD112" s="979"/>
      <c r="CE112" s="979"/>
      <c r="CF112" s="973">
        <v>66.099999999999994</v>
      </c>
      <c r="CG112" s="974"/>
      <c r="CH112" s="974"/>
      <c r="CI112" s="974"/>
      <c r="CJ112" s="974"/>
      <c r="CK112" s="1004"/>
      <c r="CL112" s="1005"/>
      <c r="CM112" s="975" t="s">
        <v>452</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420</v>
      </c>
      <c r="DH112" s="979"/>
      <c r="DI112" s="979"/>
      <c r="DJ112" s="979"/>
      <c r="DK112" s="979"/>
      <c r="DL112" s="979" t="s">
        <v>420</v>
      </c>
      <c r="DM112" s="979"/>
      <c r="DN112" s="979"/>
      <c r="DO112" s="979"/>
      <c r="DP112" s="979"/>
      <c r="DQ112" s="979" t="s">
        <v>420</v>
      </c>
      <c r="DR112" s="979"/>
      <c r="DS112" s="979"/>
      <c r="DT112" s="979"/>
      <c r="DU112" s="979"/>
      <c r="DV112" s="980" t="s">
        <v>420</v>
      </c>
      <c r="DW112" s="980"/>
      <c r="DX112" s="980"/>
      <c r="DY112" s="980"/>
      <c r="DZ112" s="981"/>
    </row>
    <row r="113" spans="1:130" s="248" customFormat="1" ht="26.25" customHeight="1">
      <c r="A113" s="1013"/>
      <c r="B113" s="1014"/>
      <c r="C113" s="1009" t="s">
        <v>453</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205803</v>
      </c>
      <c r="AB113" s="993"/>
      <c r="AC113" s="993"/>
      <c r="AD113" s="993"/>
      <c r="AE113" s="994"/>
      <c r="AF113" s="995">
        <v>214056</v>
      </c>
      <c r="AG113" s="993"/>
      <c r="AH113" s="993"/>
      <c r="AI113" s="993"/>
      <c r="AJ113" s="994"/>
      <c r="AK113" s="995">
        <v>200840</v>
      </c>
      <c r="AL113" s="993"/>
      <c r="AM113" s="993"/>
      <c r="AN113" s="993"/>
      <c r="AO113" s="994"/>
      <c r="AP113" s="996">
        <v>4.5999999999999996</v>
      </c>
      <c r="AQ113" s="997"/>
      <c r="AR113" s="997"/>
      <c r="AS113" s="997"/>
      <c r="AT113" s="998"/>
      <c r="AU113" s="959"/>
      <c r="AV113" s="960"/>
      <c r="AW113" s="960"/>
      <c r="AX113" s="960"/>
      <c r="AY113" s="960"/>
      <c r="AZ113" s="1008" t="s">
        <v>454</v>
      </c>
      <c r="BA113" s="1009"/>
      <c r="BB113" s="1009"/>
      <c r="BC113" s="1009"/>
      <c r="BD113" s="1009"/>
      <c r="BE113" s="1009"/>
      <c r="BF113" s="1009"/>
      <c r="BG113" s="1009"/>
      <c r="BH113" s="1009"/>
      <c r="BI113" s="1009"/>
      <c r="BJ113" s="1009"/>
      <c r="BK113" s="1009"/>
      <c r="BL113" s="1009"/>
      <c r="BM113" s="1009"/>
      <c r="BN113" s="1009"/>
      <c r="BO113" s="1009"/>
      <c r="BP113" s="1010"/>
      <c r="BQ113" s="978">
        <v>22360</v>
      </c>
      <c r="BR113" s="979"/>
      <c r="BS113" s="979"/>
      <c r="BT113" s="979"/>
      <c r="BU113" s="979"/>
      <c r="BV113" s="979">
        <v>18614</v>
      </c>
      <c r="BW113" s="979"/>
      <c r="BX113" s="979"/>
      <c r="BY113" s="979"/>
      <c r="BZ113" s="979"/>
      <c r="CA113" s="979">
        <v>14816</v>
      </c>
      <c r="CB113" s="979"/>
      <c r="CC113" s="979"/>
      <c r="CD113" s="979"/>
      <c r="CE113" s="979"/>
      <c r="CF113" s="973">
        <v>0.3</v>
      </c>
      <c r="CG113" s="974"/>
      <c r="CH113" s="974"/>
      <c r="CI113" s="974"/>
      <c r="CJ113" s="974"/>
      <c r="CK113" s="1004"/>
      <c r="CL113" s="1005"/>
      <c r="CM113" s="975" t="s">
        <v>455</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420</v>
      </c>
      <c r="DH113" s="1018"/>
      <c r="DI113" s="1018"/>
      <c r="DJ113" s="1018"/>
      <c r="DK113" s="1019"/>
      <c r="DL113" s="1020" t="s">
        <v>420</v>
      </c>
      <c r="DM113" s="1018"/>
      <c r="DN113" s="1018"/>
      <c r="DO113" s="1018"/>
      <c r="DP113" s="1019"/>
      <c r="DQ113" s="1020" t="s">
        <v>420</v>
      </c>
      <c r="DR113" s="1018"/>
      <c r="DS113" s="1018"/>
      <c r="DT113" s="1018"/>
      <c r="DU113" s="1019"/>
      <c r="DV113" s="1021" t="s">
        <v>420</v>
      </c>
      <c r="DW113" s="1022"/>
      <c r="DX113" s="1022"/>
      <c r="DY113" s="1022"/>
      <c r="DZ113" s="1023"/>
    </row>
    <row r="114" spans="1:130" s="248" customFormat="1" ht="26.25" customHeight="1">
      <c r="A114" s="1013"/>
      <c r="B114" s="1014"/>
      <c r="C114" s="1009" t="s">
        <v>456</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4144</v>
      </c>
      <c r="AB114" s="1018"/>
      <c r="AC114" s="1018"/>
      <c r="AD114" s="1018"/>
      <c r="AE114" s="1019"/>
      <c r="AF114" s="1020">
        <v>4038</v>
      </c>
      <c r="AG114" s="1018"/>
      <c r="AH114" s="1018"/>
      <c r="AI114" s="1018"/>
      <c r="AJ114" s="1019"/>
      <c r="AK114" s="1020">
        <v>4038</v>
      </c>
      <c r="AL114" s="1018"/>
      <c r="AM114" s="1018"/>
      <c r="AN114" s="1018"/>
      <c r="AO114" s="1019"/>
      <c r="AP114" s="1021">
        <v>0.1</v>
      </c>
      <c r="AQ114" s="1022"/>
      <c r="AR114" s="1022"/>
      <c r="AS114" s="1022"/>
      <c r="AT114" s="1023"/>
      <c r="AU114" s="959"/>
      <c r="AV114" s="960"/>
      <c r="AW114" s="960"/>
      <c r="AX114" s="960"/>
      <c r="AY114" s="960"/>
      <c r="AZ114" s="1008" t="s">
        <v>457</v>
      </c>
      <c r="BA114" s="1009"/>
      <c r="BB114" s="1009"/>
      <c r="BC114" s="1009"/>
      <c r="BD114" s="1009"/>
      <c r="BE114" s="1009"/>
      <c r="BF114" s="1009"/>
      <c r="BG114" s="1009"/>
      <c r="BH114" s="1009"/>
      <c r="BI114" s="1009"/>
      <c r="BJ114" s="1009"/>
      <c r="BK114" s="1009"/>
      <c r="BL114" s="1009"/>
      <c r="BM114" s="1009"/>
      <c r="BN114" s="1009"/>
      <c r="BO114" s="1009"/>
      <c r="BP114" s="1010"/>
      <c r="BQ114" s="978">
        <v>813654</v>
      </c>
      <c r="BR114" s="979"/>
      <c r="BS114" s="979"/>
      <c r="BT114" s="979"/>
      <c r="BU114" s="979"/>
      <c r="BV114" s="979">
        <v>752332</v>
      </c>
      <c r="BW114" s="979"/>
      <c r="BX114" s="979"/>
      <c r="BY114" s="979"/>
      <c r="BZ114" s="979"/>
      <c r="CA114" s="979">
        <v>685674</v>
      </c>
      <c r="CB114" s="979"/>
      <c r="CC114" s="979"/>
      <c r="CD114" s="979"/>
      <c r="CE114" s="979"/>
      <c r="CF114" s="973">
        <v>15.8</v>
      </c>
      <c r="CG114" s="974"/>
      <c r="CH114" s="974"/>
      <c r="CI114" s="974"/>
      <c r="CJ114" s="974"/>
      <c r="CK114" s="1004"/>
      <c r="CL114" s="1005"/>
      <c r="CM114" s="975" t="s">
        <v>458</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420</v>
      </c>
      <c r="DH114" s="1018"/>
      <c r="DI114" s="1018"/>
      <c r="DJ114" s="1018"/>
      <c r="DK114" s="1019"/>
      <c r="DL114" s="1020" t="s">
        <v>420</v>
      </c>
      <c r="DM114" s="1018"/>
      <c r="DN114" s="1018"/>
      <c r="DO114" s="1018"/>
      <c r="DP114" s="1019"/>
      <c r="DQ114" s="1020" t="s">
        <v>420</v>
      </c>
      <c r="DR114" s="1018"/>
      <c r="DS114" s="1018"/>
      <c r="DT114" s="1018"/>
      <c r="DU114" s="1019"/>
      <c r="DV114" s="1021" t="s">
        <v>420</v>
      </c>
      <c r="DW114" s="1022"/>
      <c r="DX114" s="1022"/>
      <c r="DY114" s="1022"/>
      <c r="DZ114" s="1023"/>
    </row>
    <row r="115" spans="1:130" s="248" customFormat="1" ht="26.25" customHeight="1">
      <c r="A115" s="1013"/>
      <c r="B115" s="1014"/>
      <c r="C115" s="1009" t="s">
        <v>459</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130</v>
      </c>
      <c r="AB115" s="993"/>
      <c r="AC115" s="993"/>
      <c r="AD115" s="993"/>
      <c r="AE115" s="994"/>
      <c r="AF115" s="995">
        <v>124</v>
      </c>
      <c r="AG115" s="993"/>
      <c r="AH115" s="993"/>
      <c r="AI115" s="993"/>
      <c r="AJ115" s="994"/>
      <c r="AK115" s="995">
        <v>713</v>
      </c>
      <c r="AL115" s="993"/>
      <c r="AM115" s="993"/>
      <c r="AN115" s="993"/>
      <c r="AO115" s="994"/>
      <c r="AP115" s="996">
        <v>0</v>
      </c>
      <c r="AQ115" s="997"/>
      <c r="AR115" s="997"/>
      <c r="AS115" s="997"/>
      <c r="AT115" s="998"/>
      <c r="AU115" s="959"/>
      <c r="AV115" s="960"/>
      <c r="AW115" s="960"/>
      <c r="AX115" s="960"/>
      <c r="AY115" s="960"/>
      <c r="AZ115" s="1008" t="s">
        <v>460</v>
      </c>
      <c r="BA115" s="1009"/>
      <c r="BB115" s="1009"/>
      <c r="BC115" s="1009"/>
      <c r="BD115" s="1009"/>
      <c r="BE115" s="1009"/>
      <c r="BF115" s="1009"/>
      <c r="BG115" s="1009"/>
      <c r="BH115" s="1009"/>
      <c r="BI115" s="1009"/>
      <c r="BJ115" s="1009"/>
      <c r="BK115" s="1009"/>
      <c r="BL115" s="1009"/>
      <c r="BM115" s="1009"/>
      <c r="BN115" s="1009"/>
      <c r="BO115" s="1009"/>
      <c r="BP115" s="1010"/>
      <c r="BQ115" s="978" t="s">
        <v>420</v>
      </c>
      <c r="BR115" s="979"/>
      <c r="BS115" s="979"/>
      <c r="BT115" s="979"/>
      <c r="BU115" s="979"/>
      <c r="BV115" s="979" t="s">
        <v>420</v>
      </c>
      <c r="BW115" s="979"/>
      <c r="BX115" s="979"/>
      <c r="BY115" s="979"/>
      <c r="BZ115" s="979"/>
      <c r="CA115" s="979" t="s">
        <v>420</v>
      </c>
      <c r="CB115" s="979"/>
      <c r="CC115" s="979"/>
      <c r="CD115" s="979"/>
      <c r="CE115" s="979"/>
      <c r="CF115" s="973" t="s">
        <v>420</v>
      </c>
      <c r="CG115" s="974"/>
      <c r="CH115" s="974"/>
      <c r="CI115" s="974"/>
      <c r="CJ115" s="974"/>
      <c r="CK115" s="1004"/>
      <c r="CL115" s="1005"/>
      <c r="CM115" s="1008" t="s">
        <v>461</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420</v>
      </c>
      <c r="DH115" s="1018"/>
      <c r="DI115" s="1018"/>
      <c r="DJ115" s="1018"/>
      <c r="DK115" s="1019"/>
      <c r="DL115" s="1020" t="s">
        <v>420</v>
      </c>
      <c r="DM115" s="1018"/>
      <c r="DN115" s="1018"/>
      <c r="DO115" s="1018"/>
      <c r="DP115" s="1019"/>
      <c r="DQ115" s="1020" t="s">
        <v>420</v>
      </c>
      <c r="DR115" s="1018"/>
      <c r="DS115" s="1018"/>
      <c r="DT115" s="1018"/>
      <c r="DU115" s="1019"/>
      <c r="DV115" s="1021" t="s">
        <v>420</v>
      </c>
      <c r="DW115" s="1022"/>
      <c r="DX115" s="1022"/>
      <c r="DY115" s="1022"/>
      <c r="DZ115" s="1023"/>
    </row>
    <row r="116" spans="1:130" s="248" customFormat="1" ht="26.25" customHeight="1">
      <c r="A116" s="1015"/>
      <c r="B116" s="1016"/>
      <c r="C116" s="1024" t="s">
        <v>462</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420</v>
      </c>
      <c r="AB116" s="1018"/>
      <c r="AC116" s="1018"/>
      <c r="AD116" s="1018"/>
      <c r="AE116" s="1019"/>
      <c r="AF116" s="1020" t="s">
        <v>420</v>
      </c>
      <c r="AG116" s="1018"/>
      <c r="AH116" s="1018"/>
      <c r="AI116" s="1018"/>
      <c r="AJ116" s="1019"/>
      <c r="AK116" s="1020" t="s">
        <v>420</v>
      </c>
      <c r="AL116" s="1018"/>
      <c r="AM116" s="1018"/>
      <c r="AN116" s="1018"/>
      <c r="AO116" s="1019"/>
      <c r="AP116" s="1021" t="s">
        <v>420</v>
      </c>
      <c r="AQ116" s="1022"/>
      <c r="AR116" s="1022"/>
      <c r="AS116" s="1022"/>
      <c r="AT116" s="1023"/>
      <c r="AU116" s="959"/>
      <c r="AV116" s="960"/>
      <c r="AW116" s="960"/>
      <c r="AX116" s="960"/>
      <c r="AY116" s="960"/>
      <c r="AZ116" s="1026" t="s">
        <v>463</v>
      </c>
      <c r="BA116" s="1027"/>
      <c r="BB116" s="1027"/>
      <c r="BC116" s="1027"/>
      <c r="BD116" s="1027"/>
      <c r="BE116" s="1027"/>
      <c r="BF116" s="1027"/>
      <c r="BG116" s="1027"/>
      <c r="BH116" s="1027"/>
      <c r="BI116" s="1027"/>
      <c r="BJ116" s="1027"/>
      <c r="BK116" s="1027"/>
      <c r="BL116" s="1027"/>
      <c r="BM116" s="1027"/>
      <c r="BN116" s="1027"/>
      <c r="BO116" s="1027"/>
      <c r="BP116" s="1028"/>
      <c r="BQ116" s="978" t="s">
        <v>420</v>
      </c>
      <c r="BR116" s="979"/>
      <c r="BS116" s="979"/>
      <c r="BT116" s="979"/>
      <c r="BU116" s="979"/>
      <c r="BV116" s="979" t="s">
        <v>420</v>
      </c>
      <c r="BW116" s="979"/>
      <c r="BX116" s="979"/>
      <c r="BY116" s="979"/>
      <c r="BZ116" s="979"/>
      <c r="CA116" s="979" t="s">
        <v>420</v>
      </c>
      <c r="CB116" s="979"/>
      <c r="CC116" s="979"/>
      <c r="CD116" s="979"/>
      <c r="CE116" s="979"/>
      <c r="CF116" s="973" t="s">
        <v>420</v>
      </c>
      <c r="CG116" s="974"/>
      <c r="CH116" s="974"/>
      <c r="CI116" s="974"/>
      <c r="CJ116" s="974"/>
      <c r="CK116" s="1004"/>
      <c r="CL116" s="1005"/>
      <c r="CM116" s="975" t="s">
        <v>464</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420</v>
      </c>
      <c r="DH116" s="1018"/>
      <c r="DI116" s="1018"/>
      <c r="DJ116" s="1018"/>
      <c r="DK116" s="1019"/>
      <c r="DL116" s="1020" t="s">
        <v>420</v>
      </c>
      <c r="DM116" s="1018"/>
      <c r="DN116" s="1018"/>
      <c r="DO116" s="1018"/>
      <c r="DP116" s="1019"/>
      <c r="DQ116" s="1020" t="s">
        <v>420</v>
      </c>
      <c r="DR116" s="1018"/>
      <c r="DS116" s="1018"/>
      <c r="DT116" s="1018"/>
      <c r="DU116" s="1019"/>
      <c r="DV116" s="1021" t="s">
        <v>420</v>
      </c>
      <c r="DW116" s="1022"/>
      <c r="DX116" s="1022"/>
      <c r="DY116" s="1022"/>
      <c r="DZ116" s="1023"/>
    </row>
    <row r="117" spans="1:130" s="248" customFormat="1" ht="26.25" customHeight="1">
      <c r="A117" s="963" t="s">
        <v>190</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465</v>
      </c>
      <c r="Z117" s="945"/>
      <c r="AA117" s="1035">
        <v>965623</v>
      </c>
      <c r="AB117" s="1036"/>
      <c r="AC117" s="1036"/>
      <c r="AD117" s="1036"/>
      <c r="AE117" s="1037"/>
      <c r="AF117" s="1038">
        <v>890627</v>
      </c>
      <c r="AG117" s="1036"/>
      <c r="AH117" s="1036"/>
      <c r="AI117" s="1036"/>
      <c r="AJ117" s="1037"/>
      <c r="AK117" s="1038">
        <v>820795</v>
      </c>
      <c r="AL117" s="1036"/>
      <c r="AM117" s="1036"/>
      <c r="AN117" s="1036"/>
      <c r="AO117" s="1037"/>
      <c r="AP117" s="1039"/>
      <c r="AQ117" s="1040"/>
      <c r="AR117" s="1040"/>
      <c r="AS117" s="1040"/>
      <c r="AT117" s="1041"/>
      <c r="AU117" s="959"/>
      <c r="AV117" s="960"/>
      <c r="AW117" s="960"/>
      <c r="AX117" s="960"/>
      <c r="AY117" s="960"/>
      <c r="AZ117" s="1026" t="s">
        <v>466</v>
      </c>
      <c r="BA117" s="1027"/>
      <c r="BB117" s="1027"/>
      <c r="BC117" s="1027"/>
      <c r="BD117" s="1027"/>
      <c r="BE117" s="1027"/>
      <c r="BF117" s="1027"/>
      <c r="BG117" s="1027"/>
      <c r="BH117" s="1027"/>
      <c r="BI117" s="1027"/>
      <c r="BJ117" s="1027"/>
      <c r="BK117" s="1027"/>
      <c r="BL117" s="1027"/>
      <c r="BM117" s="1027"/>
      <c r="BN117" s="1027"/>
      <c r="BO117" s="1027"/>
      <c r="BP117" s="1028"/>
      <c r="BQ117" s="978" t="s">
        <v>420</v>
      </c>
      <c r="BR117" s="979"/>
      <c r="BS117" s="979"/>
      <c r="BT117" s="979"/>
      <c r="BU117" s="979"/>
      <c r="BV117" s="979" t="s">
        <v>131</v>
      </c>
      <c r="BW117" s="979"/>
      <c r="BX117" s="979"/>
      <c r="BY117" s="979"/>
      <c r="BZ117" s="979"/>
      <c r="CA117" s="979" t="s">
        <v>420</v>
      </c>
      <c r="CB117" s="979"/>
      <c r="CC117" s="979"/>
      <c r="CD117" s="979"/>
      <c r="CE117" s="979"/>
      <c r="CF117" s="973" t="s">
        <v>420</v>
      </c>
      <c r="CG117" s="974"/>
      <c r="CH117" s="974"/>
      <c r="CI117" s="974"/>
      <c r="CJ117" s="974"/>
      <c r="CK117" s="1004"/>
      <c r="CL117" s="1005"/>
      <c r="CM117" s="975" t="s">
        <v>467</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131</v>
      </c>
      <c r="DH117" s="1018"/>
      <c r="DI117" s="1018"/>
      <c r="DJ117" s="1018"/>
      <c r="DK117" s="1019"/>
      <c r="DL117" s="1020" t="s">
        <v>131</v>
      </c>
      <c r="DM117" s="1018"/>
      <c r="DN117" s="1018"/>
      <c r="DO117" s="1018"/>
      <c r="DP117" s="1019"/>
      <c r="DQ117" s="1020" t="s">
        <v>131</v>
      </c>
      <c r="DR117" s="1018"/>
      <c r="DS117" s="1018"/>
      <c r="DT117" s="1018"/>
      <c r="DU117" s="1019"/>
      <c r="DV117" s="1021" t="s">
        <v>420</v>
      </c>
      <c r="DW117" s="1022"/>
      <c r="DX117" s="1022"/>
      <c r="DY117" s="1022"/>
      <c r="DZ117" s="1023"/>
    </row>
    <row r="118" spans="1:130" s="248" customFormat="1" ht="26.25" customHeight="1">
      <c r="A118" s="963" t="s">
        <v>440</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437</v>
      </c>
      <c r="AB118" s="944"/>
      <c r="AC118" s="944"/>
      <c r="AD118" s="944"/>
      <c r="AE118" s="945"/>
      <c r="AF118" s="943" t="s">
        <v>438</v>
      </c>
      <c r="AG118" s="944"/>
      <c r="AH118" s="944"/>
      <c r="AI118" s="944"/>
      <c r="AJ118" s="945"/>
      <c r="AK118" s="943" t="s">
        <v>312</v>
      </c>
      <c r="AL118" s="944"/>
      <c r="AM118" s="944"/>
      <c r="AN118" s="944"/>
      <c r="AO118" s="945"/>
      <c r="AP118" s="1030" t="s">
        <v>439</v>
      </c>
      <c r="AQ118" s="1031"/>
      <c r="AR118" s="1031"/>
      <c r="AS118" s="1031"/>
      <c r="AT118" s="1032"/>
      <c r="AU118" s="959"/>
      <c r="AV118" s="960"/>
      <c r="AW118" s="960"/>
      <c r="AX118" s="960"/>
      <c r="AY118" s="960"/>
      <c r="AZ118" s="1033" t="s">
        <v>468</v>
      </c>
      <c r="BA118" s="1024"/>
      <c r="BB118" s="1024"/>
      <c r="BC118" s="1024"/>
      <c r="BD118" s="1024"/>
      <c r="BE118" s="1024"/>
      <c r="BF118" s="1024"/>
      <c r="BG118" s="1024"/>
      <c r="BH118" s="1024"/>
      <c r="BI118" s="1024"/>
      <c r="BJ118" s="1024"/>
      <c r="BK118" s="1024"/>
      <c r="BL118" s="1024"/>
      <c r="BM118" s="1024"/>
      <c r="BN118" s="1024"/>
      <c r="BO118" s="1024"/>
      <c r="BP118" s="1025"/>
      <c r="BQ118" s="1056" t="s">
        <v>131</v>
      </c>
      <c r="BR118" s="1057"/>
      <c r="BS118" s="1057"/>
      <c r="BT118" s="1057"/>
      <c r="BU118" s="1057"/>
      <c r="BV118" s="1057" t="s">
        <v>131</v>
      </c>
      <c r="BW118" s="1057"/>
      <c r="BX118" s="1057"/>
      <c r="BY118" s="1057"/>
      <c r="BZ118" s="1057"/>
      <c r="CA118" s="1057" t="s">
        <v>420</v>
      </c>
      <c r="CB118" s="1057"/>
      <c r="CC118" s="1057"/>
      <c r="CD118" s="1057"/>
      <c r="CE118" s="1057"/>
      <c r="CF118" s="973" t="s">
        <v>420</v>
      </c>
      <c r="CG118" s="974"/>
      <c r="CH118" s="974"/>
      <c r="CI118" s="974"/>
      <c r="CJ118" s="974"/>
      <c r="CK118" s="1004"/>
      <c r="CL118" s="1005"/>
      <c r="CM118" s="975" t="s">
        <v>469</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420</v>
      </c>
      <c r="DH118" s="1018"/>
      <c r="DI118" s="1018"/>
      <c r="DJ118" s="1018"/>
      <c r="DK118" s="1019"/>
      <c r="DL118" s="1020" t="s">
        <v>131</v>
      </c>
      <c r="DM118" s="1018"/>
      <c r="DN118" s="1018"/>
      <c r="DO118" s="1018"/>
      <c r="DP118" s="1019"/>
      <c r="DQ118" s="1020" t="s">
        <v>420</v>
      </c>
      <c r="DR118" s="1018"/>
      <c r="DS118" s="1018"/>
      <c r="DT118" s="1018"/>
      <c r="DU118" s="1019"/>
      <c r="DV118" s="1021" t="s">
        <v>420</v>
      </c>
      <c r="DW118" s="1022"/>
      <c r="DX118" s="1022"/>
      <c r="DY118" s="1022"/>
      <c r="DZ118" s="1023"/>
    </row>
    <row r="119" spans="1:130" s="248" customFormat="1" ht="26.25" customHeight="1">
      <c r="A119" s="1117" t="s">
        <v>443</v>
      </c>
      <c r="B119" s="1003"/>
      <c r="C119" s="982" t="s">
        <v>444</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420</v>
      </c>
      <c r="AB119" s="951"/>
      <c r="AC119" s="951"/>
      <c r="AD119" s="951"/>
      <c r="AE119" s="952"/>
      <c r="AF119" s="953" t="s">
        <v>131</v>
      </c>
      <c r="AG119" s="951"/>
      <c r="AH119" s="951"/>
      <c r="AI119" s="951"/>
      <c r="AJ119" s="952"/>
      <c r="AK119" s="953" t="s">
        <v>131</v>
      </c>
      <c r="AL119" s="951"/>
      <c r="AM119" s="951"/>
      <c r="AN119" s="951"/>
      <c r="AO119" s="952"/>
      <c r="AP119" s="954" t="s">
        <v>131</v>
      </c>
      <c r="AQ119" s="955"/>
      <c r="AR119" s="955"/>
      <c r="AS119" s="955"/>
      <c r="AT119" s="956"/>
      <c r="AU119" s="961"/>
      <c r="AV119" s="962"/>
      <c r="AW119" s="962"/>
      <c r="AX119" s="962"/>
      <c r="AY119" s="962"/>
      <c r="AZ119" s="279" t="s">
        <v>190</v>
      </c>
      <c r="BA119" s="279"/>
      <c r="BB119" s="279"/>
      <c r="BC119" s="279"/>
      <c r="BD119" s="279"/>
      <c r="BE119" s="279"/>
      <c r="BF119" s="279"/>
      <c r="BG119" s="279"/>
      <c r="BH119" s="279"/>
      <c r="BI119" s="279"/>
      <c r="BJ119" s="279"/>
      <c r="BK119" s="279"/>
      <c r="BL119" s="279"/>
      <c r="BM119" s="279"/>
      <c r="BN119" s="279"/>
      <c r="BO119" s="1034" t="s">
        <v>470</v>
      </c>
      <c r="BP119" s="1065"/>
      <c r="BQ119" s="1056">
        <v>12749392</v>
      </c>
      <c r="BR119" s="1057"/>
      <c r="BS119" s="1057"/>
      <c r="BT119" s="1057"/>
      <c r="BU119" s="1057"/>
      <c r="BV119" s="1057">
        <v>13295531</v>
      </c>
      <c r="BW119" s="1057"/>
      <c r="BX119" s="1057"/>
      <c r="BY119" s="1057"/>
      <c r="BZ119" s="1057"/>
      <c r="CA119" s="1057">
        <v>13467831</v>
      </c>
      <c r="CB119" s="1057"/>
      <c r="CC119" s="1057"/>
      <c r="CD119" s="1057"/>
      <c r="CE119" s="1057"/>
      <c r="CF119" s="1058"/>
      <c r="CG119" s="1059"/>
      <c r="CH119" s="1059"/>
      <c r="CI119" s="1059"/>
      <c r="CJ119" s="1060"/>
      <c r="CK119" s="1006"/>
      <c r="CL119" s="1007"/>
      <c r="CM119" s="1061" t="s">
        <v>471</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131</v>
      </c>
      <c r="DH119" s="1043"/>
      <c r="DI119" s="1043"/>
      <c r="DJ119" s="1043"/>
      <c r="DK119" s="1044"/>
      <c r="DL119" s="1042" t="s">
        <v>420</v>
      </c>
      <c r="DM119" s="1043"/>
      <c r="DN119" s="1043"/>
      <c r="DO119" s="1043"/>
      <c r="DP119" s="1044"/>
      <c r="DQ119" s="1042" t="s">
        <v>420</v>
      </c>
      <c r="DR119" s="1043"/>
      <c r="DS119" s="1043"/>
      <c r="DT119" s="1043"/>
      <c r="DU119" s="1044"/>
      <c r="DV119" s="1045" t="s">
        <v>420</v>
      </c>
      <c r="DW119" s="1046"/>
      <c r="DX119" s="1046"/>
      <c r="DY119" s="1046"/>
      <c r="DZ119" s="1047"/>
    </row>
    <row r="120" spans="1:130" s="248" customFormat="1" ht="26.25" customHeight="1">
      <c r="A120" s="1118"/>
      <c r="B120" s="1005"/>
      <c r="C120" s="975" t="s">
        <v>448</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131</v>
      </c>
      <c r="AB120" s="1018"/>
      <c r="AC120" s="1018"/>
      <c r="AD120" s="1018"/>
      <c r="AE120" s="1019"/>
      <c r="AF120" s="1020" t="s">
        <v>131</v>
      </c>
      <c r="AG120" s="1018"/>
      <c r="AH120" s="1018"/>
      <c r="AI120" s="1018"/>
      <c r="AJ120" s="1019"/>
      <c r="AK120" s="1020" t="s">
        <v>131</v>
      </c>
      <c r="AL120" s="1018"/>
      <c r="AM120" s="1018"/>
      <c r="AN120" s="1018"/>
      <c r="AO120" s="1019"/>
      <c r="AP120" s="1021" t="s">
        <v>420</v>
      </c>
      <c r="AQ120" s="1022"/>
      <c r="AR120" s="1022"/>
      <c r="AS120" s="1022"/>
      <c r="AT120" s="1023"/>
      <c r="AU120" s="1048" t="s">
        <v>472</v>
      </c>
      <c r="AV120" s="1049"/>
      <c r="AW120" s="1049"/>
      <c r="AX120" s="1049"/>
      <c r="AY120" s="1050"/>
      <c r="AZ120" s="999" t="s">
        <v>473</v>
      </c>
      <c r="BA120" s="948"/>
      <c r="BB120" s="948"/>
      <c r="BC120" s="948"/>
      <c r="BD120" s="948"/>
      <c r="BE120" s="948"/>
      <c r="BF120" s="948"/>
      <c r="BG120" s="948"/>
      <c r="BH120" s="948"/>
      <c r="BI120" s="948"/>
      <c r="BJ120" s="948"/>
      <c r="BK120" s="948"/>
      <c r="BL120" s="948"/>
      <c r="BM120" s="948"/>
      <c r="BN120" s="948"/>
      <c r="BO120" s="948"/>
      <c r="BP120" s="949"/>
      <c r="BQ120" s="985">
        <v>6571509</v>
      </c>
      <c r="BR120" s="986"/>
      <c r="BS120" s="986"/>
      <c r="BT120" s="986"/>
      <c r="BU120" s="986"/>
      <c r="BV120" s="986">
        <v>5904600</v>
      </c>
      <c r="BW120" s="986"/>
      <c r="BX120" s="986"/>
      <c r="BY120" s="986"/>
      <c r="BZ120" s="986"/>
      <c r="CA120" s="986">
        <v>6081981</v>
      </c>
      <c r="CB120" s="986"/>
      <c r="CC120" s="986"/>
      <c r="CD120" s="986"/>
      <c r="CE120" s="986"/>
      <c r="CF120" s="1000">
        <v>139.9</v>
      </c>
      <c r="CG120" s="1001"/>
      <c r="CH120" s="1001"/>
      <c r="CI120" s="1001"/>
      <c r="CJ120" s="1001"/>
      <c r="CK120" s="1066" t="s">
        <v>474</v>
      </c>
      <c r="CL120" s="1067"/>
      <c r="CM120" s="1067"/>
      <c r="CN120" s="1067"/>
      <c r="CO120" s="1068"/>
      <c r="CP120" s="1074" t="s">
        <v>417</v>
      </c>
      <c r="CQ120" s="1075"/>
      <c r="CR120" s="1075"/>
      <c r="CS120" s="1075"/>
      <c r="CT120" s="1075"/>
      <c r="CU120" s="1075"/>
      <c r="CV120" s="1075"/>
      <c r="CW120" s="1075"/>
      <c r="CX120" s="1075"/>
      <c r="CY120" s="1075"/>
      <c r="CZ120" s="1075"/>
      <c r="DA120" s="1075"/>
      <c r="DB120" s="1075"/>
      <c r="DC120" s="1075"/>
      <c r="DD120" s="1075"/>
      <c r="DE120" s="1075"/>
      <c r="DF120" s="1076"/>
      <c r="DG120" s="985">
        <v>1981833</v>
      </c>
      <c r="DH120" s="986"/>
      <c r="DI120" s="986"/>
      <c r="DJ120" s="986"/>
      <c r="DK120" s="986"/>
      <c r="DL120" s="986">
        <v>2064768</v>
      </c>
      <c r="DM120" s="986"/>
      <c r="DN120" s="986"/>
      <c r="DO120" s="986"/>
      <c r="DP120" s="986"/>
      <c r="DQ120" s="986">
        <v>2007294</v>
      </c>
      <c r="DR120" s="986"/>
      <c r="DS120" s="986"/>
      <c r="DT120" s="986"/>
      <c r="DU120" s="986"/>
      <c r="DV120" s="987">
        <v>46.2</v>
      </c>
      <c r="DW120" s="987"/>
      <c r="DX120" s="987"/>
      <c r="DY120" s="987"/>
      <c r="DZ120" s="988"/>
    </row>
    <row r="121" spans="1:130" s="248" customFormat="1" ht="26.25" customHeight="1">
      <c r="A121" s="1118"/>
      <c r="B121" s="1005"/>
      <c r="C121" s="1026" t="s">
        <v>475</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420</v>
      </c>
      <c r="AB121" s="1018"/>
      <c r="AC121" s="1018"/>
      <c r="AD121" s="1018"/>
      <c r="AE121" s="1019"/>
      <c r="AF121" s="1020" t="s">
        <v>420</v>
      </c>
      <c r="AG121" s="1018"/>
      <c r="AH121" s="1018"/>
      <c r="AI121" s="1018"/>
      <c r="AJ121" s="1019"/>
      <c r="AK121" s="1020" t="s">
        <v>420</v>
      </c>
      <c r="AL121" s="1018"/>
      <c r="AM121" s="1018"/>
      <c r="AN121" s="1018"/>
      <c r="AO121" s="1019"/>
      <c r="AP121" s="1021" t="s">
        <v>420</v>
      </c>
      <c r="AQ121" s="1022"/>
      <c r="AR121" s="1022"/>
      <c r="AS121" s="1022"/>
      <c r="AT121" s="1023"/>
      <c r="AU121" s="1051"/>
      <c r="AV121" s="1052"/>
      <c r="AW121" s="1052"/>
      <c r="AX121" s="1052"/>
      <c r="AY121" s="1053"/>
      <c r="AZ121" s="1008" t="s">
        <v>476</v>
      </c>
      <c r="BA121" s="1009"/>
      <c r="BB121" s="1009"/>
      <c r="BC121" s="1009"/>
      <c r="BD121" s="1009"/>
      <c r="BE121" s="1009"/>
      <c r="BF121" s="1009"/>
      <c r="BG121" s="1009"/>
      <c r="BH121" s="1009"/>
      <c r="BI121" s="1009"/>
      <c r="BJ121" s="1009"/>
      <c r="BK121" s="1009"/>
      <c r="BL121" s="1009"/>
      <c r="BM121" s="1009"/>
      <c r="BN121" s="1009"/>
      <c r="BO121" s="1009"/>
      <c r="BP121" s="1010"/>
      <c r="BQ121" s="978">
        <v>352890</v>
      </c>
      <c r="BR121" s="979"/>
      <c r="BS121" s="979"/>
      <c r="BT121" s="979"/>
      <c r="BU121" s="979"/>
      <c r="BV121" s="979">
        <v>317496</v>
      </c>
      <c r="BW121" s="979"/>
      <c r="BX121" s="979"/>
      <c r="BY121" s="979"/>
      <c r="BZ121" s="979"/>
      <c r="CA121" s="979">
        <v>373782</v>
      </c>
      <c r="CB121" s="979"/>
      <c r="CC121" s="979"/>
      <c r="CD121" s="979"/>
      <c r="CE121" s="979"/>
      <c r="CF121" s="973">
        <v>8.6</v>
      </c>
      <c r="CG121" s="974"/>
      <c r="CH121" s="974"/>
      <c r="CI121" s="974"/>
      <c r="CJ121" s="974"/>
      <c r="CK121" s="1069"/>
      <c r="CL121" s="1070"/>
      <c r="CM121" s="1070"/>
      <c r="CN121" s="1070"/>
      <c r="CO121" s="1071"/>
      <c r="CP121" s="1079" t="s">
        <v>415</v>
      </c>
      <c r="CQ121" s="1080"/>
      <c r="CR121" s="1080"/>
      <c r="CS121" s="1080"/>
      <c r="CT121" s="1080"/>
      <c r="CU121" s="1080"/>
      <c r="CV121" s="1080"/>
      <c r="CW121" s="1080"/>
      <c r="CX121" s="1080"/>
      <c r="CY121" s="1080"/>
      <c r="CZ121" s="1080"/>
      <c r="DA121" s="1080"/>
      <c r="DB121" s="1080"/>
      <c r="DC121" s="1080"/>
      <c r="DD121" s="1080"/>
      <c r="DE121" s="1080"/>
      <c r="DF121" s="1081"/>
      <c r="DG121" s="978">
        <v>1033815</v>
      </c>
      <c r="DH121" s="979"/>
      <c r="DI121" s="979"/>
      <c r="DJ121" s="979"/>
      <c r="DK121" s="979"/>
      <c r="DL121" s="979">
        <v>960232</v>
      </c>
      <c r="DM121" s="979"/>
      <c r="DN121" s="979"/>
      <c r="DO121" s="979"/>
      <c r="DP121" s="979"/>
      <c r="DQ121" s="979">
        <v>784728</v>
      </c>
      <c r="DR121" s="979"/>
      <c r="DS121" s="979"/>
      <c r="DT121" s="979"/>
      <c r="DU121" s="979"/>
      <c r="DV121" s="980">
        <v>18</v>
      </c>
      <c r="DW121" s="980"/>
      <c r="DX121" s="980"/>
      <c r="DY121" s="980"/>
      <c r="DZ121" s="981"/>
    </row>
    <row r="122" spans="1:130" s="248" customFormat="1" ht="26.25" customHeight="1">
      <c r="A122" s="1118"/>
      <c r="B122" s="1005"/>
      <c r="C122" s="975" t="s">
        <v>458</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420</v>
      </c>
      <c r="AB122" s="1018"/>
      <c r="AC122" s="1018"/>
      <c r="AD122" s="1018"/>
      <c r="AE122" s="1019"/>
      <c r="AF122" s="1020" t="s">
        <v>420</v>
      </c>
      <c r="AG122" s="1018"/>
      <c r="AH122" s="1018"/>
      <c r="AI122" s="1018"/>
      <c r="AJ122" s="1019"/>
      <c r="AK122" s="1020" t="s">
        <v>131</v>
      </c>
      <c r="AL122" s="1018"/>
      <c r="AM122" s="1018"/>
      <c r="AN122" s="1018"/>
      <c r="AO122" s="1019"/>
      <c r="AP122" s="1021" t="s">
        <v>420</v>
      </c>
      <c r="AQ122" s="1022"/>
      <c r="AR122" s="1022"/>
      <c r="AS122" s="1022"/>
      <c r="AT122" s="1023"/>
      <c r="AU122" s="1051"/>
      <c r="AV122" s="1052"/>
      <c r="AW122" s="1052"/>
      <c r="AX122" s="1052"/>
      <c r="AY122" s="1053"/>
      <c r="AZ122" s="1033" t="s">
        <v>477</v>
      </c>
      <c r="BA122" s="1024"/>
      <c r="BB122" s="1024"/>
      <c r="BC122" s="1024"/>
      <c r="BD122" s="1024"/>
      <c r="BE122" s="1024"/>
      <c r="BF122" s="1024"/>
      <c r="BG122" s="1024"/>
      <c r="BH122" s="1024"/>
      <c r="BI122" s="1024"/>
      <c r="BJ122" s="1024"/>
      <c r="BK122" s="1024"/>
      <c r="BL122" s="1024"/>
      <c r="BM122" s="1024"/>
      <c r="BN122" s="1024"/>
      <c r="BO122" s="1024"/>
      <c r="BP122" s="1025"/>
      <c r="BQ122" s="1056">
        <v>6586077</v>
      </c>
      <c r="BR122" s="1057"/>
      <c r="BS122" s="1057"/>
      <c r="BT122" s="1057"/>
      <c r="BU122" s="1057"/>
      <c r="BV122" s="1057">
        <v>7028616</v>
      </c>
      <c r="BW122" s="1057"/>
      <c r="BX122" s="1057"/>
      <c r="BY122" s="1057"/>
      <c r="BZ122" s="1057"/>
      <c r="CA122" s="1057">
        <v>8019860</v>
      </c>
      <c r="CB122" s="1057"/>
      <c r="CC122" s="1057"/>
      <c r="CD122" s="1057"/>
      <c r="CE122" s="1057"/>
      <c r="CF122" s="1077">
        <v>184.4</v>
      </c>
      <c r="CG122" s="1078"/>
      <c r="CH122" s="1078"/>
      <c r="CI122" s="1078"/>
      <c r="CJ122" s="1078"/>
      <c r="CK122" s="1069"/>
      <c r="CL122" s="1070"/>
      <c r="CM122" s="1070"/>
      <c r="CN122" s="1070"/>
      <c r="CO122" s="1071"/>
      <c r="CP122" s="1079" t="s">
        <v>478</v>
      </c>
      <c r="CQ122" s="1080"/>
      <c r="CR122" s="1080"/>
      <c r="CS122" s="1080"/>
      <c r="CT122" s="1080"/>
      <c r="CU122" s="1080"/>
      <c r="CV122" s="1080"/>
      <c r="CW122" s="1080"/>
      <c r="CX122" s="1080"/>
      <c r="CY122" s="1080"/>
      <c r="CZ122" s="1080"/>
      <c r="DA122" s="1080"/>
      <c r="DB122" s="1080"/>
      <c r="DC122" s="1080"/>
      <c r="DD122" s="1080"/>
      <c r="DE122" s="1080"/>
      <c r="DF122" s="1081"/>
      <c r="DG122" s="978">
        <v>102255</v>
      </c>
      <c r="DH122" s="979"/>
      <c r="DI122" s="979"/>
      <c r="DJ122" s="979"/>
      <c r="DK122" s="979"/>
      <c r="DL122" s="979">
        <v>90106</v>
      </c>
      <c r="DM122" s="979"/>
      <c r="DN122" s="979"/>
      <c r="DO122" s="979"/>
      <c r="DP122" s="979"/>
      <c r="DQ122" s="979">
        <v>81186</v>
      </c>
      <c r="DR122" s="979"/>
      <c r="DS122" s="979"/>
      <c r="DT122" s="979"/>
      <c r="DU122" s="979"/>
      <c r="DV122" s="980">
        <v>1.9</v>
      </c>
      <c r="DW122" s="980"/>
      <c r="DX122" s="980"/>
      <c r="DY122" s="980"/>
      <c r="DZ122" s="981"/>
    </row>
    <row r="123" spans="1:130" s="248" customFormat="1" ht="26.25" customHeight="1">
      <c r="A123" s="1118"/>
      <c r="B123" s="1005"/>
      <c r="C123" s="975" t="s">
        <v>464</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420</v>
      </c>
      <c r="AB123" s="1018"/>
      <c r="AC123" s="1018"/>
      <c r="AD123" s="1018"/>
      <c r="AE123" s="1019"/>
      <c r="AF123" s="1020" t="s">
        <v>131</v>
      </c>
      <c r="AG123" s="1018"/>
      <c r="AH123" s="1018"/>
      <c r="AI123" s="1018"/>
      <c r="AJ123" s="1019"/>
      <c r="AK123" s="1020" t="s">
        <v>131</v>
      </c>
      <c r="AL123" s="1018"/>
      <c r="AM123" s="1018"/>
      <c r="AN123" s="1018"/>
      <c r="AO123" s="1019"/>
      <c r="AP123" s="1021" t="s">
        <v>420</v>
      </c>
      <c r="AQ123" s="1022"/>
      <c r="AR123" s="1022"/>
      <c r="AS123" s="1022"/>
      <c r="AT123" s="1023"/>
      <c r="AU123" s="1054"/>
      <c r="AV123" s="1055"/>
      <c r="AW123" s="1055"/>
      <c r="AX123" s="1055"/>
      <c r="AY123" s="1055"/>
      <c r="AZ123" s="279" t="s">
        <v>190</v>
      </c>
      <c r="BA123" s="279"/>
      <c r="BB123" s="279"/>
      <c r="BC123" s="279"/>
      <c r="BD123" s="279"/>
      <c r="BE123" s="279"/>
      <c r="BF123" s="279"/>
      <c r="BG123" s="279"/>
      <c r="BH123" s="279"/>
      <c r="BI123" s="279"/>
      <c r="BJ123" s="279"/>
      <c r="BK123" s="279"/>
      <c r="BL123" s="279"/>
      <c r="BM123" s="279"/>
      <c r="BN123" s="279"/>
      <c r="BO123" s="1034" t="s">
        <v>479</v>
      </c>
      <c r="BP123" s="1065"/>
      <c r="BQ123" s="1124">
        <v>13510476</v>
      </c>
      <c r="BR123" s="1125"/>
      <c r="BS123" s="1125"/>
      <c r="BT123" s="1125"/>
      <c r="BU123" s="1125"/>
      <c r="BV123" s="1125">
        <v>13250712</v>
      </c>
      <c r="BW123" s="1125"/>
      <c r="BX123" s="1125"/>
      <c r="BY123" s="1125"/>
      <c r="BZ123" s="1125"/>
      <c r="CA123" s="1125">
        <v>14475623</v>
      </c>
      <c r="CB123" s="1125"/>
      <c r="CC123" s="1125"/>
      <c r="CD123" s="1125"/>
      <c r="CE123" s="1125"/>
      <c r="CF123" s="1058"/>
      <c r="CG123" s="1059"/>
      <c r="CH123" s="1059"/>
      <c r="CI123" s="1059"/>
      <c r="CJ123" s="1060"/>
      <c r="CK123" s="1069"/>
      <c r="CL123" s="1070"/>
      <c r="CM123" s="1070"/>
      <c r="CN123" s="1070"/>
      <c r="CO123" s="1071"/>
      <c r="CP123" s="1079" t="s">
        <v>410</v>
      </c>
      <c r="CQ123" s="1080"/>
      <c r="CR123" s="1080"/>
      <c r="CS123" s="1080"/>
      <c r="CT123" s="1080"/>
      <c r="CU123" s="1080"/>
      <c r="CV123" s="1080"/>
      <c r="CW123" s="1080"/>
      <c r="CX123" s="1080"/>
      <c r="CY123" s="1080"/>
      <c r="CZ123" s="1080"/>
      <c r="DA123" s="1080"/>
      <c r="DB123" s="1080"/>
      <c r="DC123" s="1080"/>
      <c r="DD123" s="1080"/>
      <c r="DE123" s="1080"/>
      <c r="DF123" s="1081"/>
      <c r="DG123" s="1017" t="s">
        <v>420</v>
      </c>
      <c r="DH123" s="1018"/>
      <c r="DI123" s="1018"/>
      <c r="DJ123" s="1018"/>
      <c r="DK123" s="1019"/>
      <c r="DL123" s="1020" t="s">
        <v>420</v>
      </c>
      <c r="DM123" s="1018"/>
      <c r="DN123" s="1018"/>
      <c r="DO123" s="1018"/>
      <c r="DP123" s="1019"/>
      <c r="DQ123" s="1020" t="s">
        <v>131</v>
      </c>
      <c r="DR123" s="1018"/>
      <c r="DS123" s="1018"/>
      <c r="DT123" s="1018"/>
      <c r="DU123" s="1019"/>
      <c r="DV123" s="1021" t="s">
        <v>131</v>
      </c>
      <c r="DW123" s="1022"/>
      <c r="DX123" s="1022"/>
      <c r="DY123" s="1022"/>
      <c r="DZ123" s="1023"/>
    </row>
    <row r="124" spans="1:130" s="248" customFormat="1" ht="26.25" customHeight="1" thickBot="1">
      <c r="A124" s="1118"/>
      <c r="B124" s="1005"/>
      <c r="C124" s="975" t="s">
        <v>467</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131</v>
      </c>
      <c r="AB124" s="1018"/>
      <c r="AC124" s="1018"/>
      <c r="AD124" s="1018"/>
      <c r="AE124" s="1019"/>
      <c r="AF124" s="1020" t="s">
        <v>420</v>
      </c>
      <c r="AG124" s="1018"/>
      <c r="AH124" s="1018"/>
      <c r="AI124" s="1018"/>
      <c r="AJ124" s="1019"/>
      <c r="AK124" s="1020" t="s">
        <v>131</v>
      </c>
      <c r="AL124" s="1018"/>
      <c r="AM124" s="1018"/>
      <c r="AN124" s="1018"/>
      <c r="AO124" s="1019"/>
      <c r="AP124" s="1021" t="s">
        <v>131</v>
      </c>
      <c r="AQ124" s="1022"/>
      <c r="AR124" s="1022"/>
      <c r="AS124" s="1022"/>
      <c r="AT124" s="1023"/>
      <c r="AU124" s="1120" t="s">
        <v>480</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420</v>
      </c>
      <c r="BR124" s="1087"/>
      <c r="BS124" s="1087"/>
      <c r="BT124" s="1087"/>
      <c r="BU124" s="1087"/>
      <c r="BV124" s="1087">
        <v>1</v>
      </c>
      <c r="BW124" s="1087"/>
      <c r="BX124" s="1087"/>
      <c r="BY124" s="1087"/>
      <c r="BZ124" s="1087"/>
      <c r="CA124" s="1087" t="s">
        <v>420</v>
      </c>
      <c r="CB124" s="1087"/>
      <c r="CC124" s="1087"/>
      <c r="CD124" s="1087"/>
      <c r="CE124" s="1087"/>
      <c r="CF124" s="1088"/>
      <c r="CG124" s="1089"/>
      <c r="CH124" s="1089"/>
      <c r="CI124" s="1089"/>
      <c r="CJ124" s="1090"/>
      <c r="CK124" s="1072"/>
      <c r="CL124" s="1072"/>
      <c r="CM124" s="1072"/>
      <c r="CN124" s="1072"/>
      <c r="CO124" s="1073"/>
      <c r="CP124" s="1079" t="s">
        <v>481</v>
      </c>
      <c r="CQ124" s="1080"/>
      <c r="CR124" s="1080"/>
      <c r="CS124" s="1080"/>
      <c r="CT124" s="1080"/>
      <c r="CU124" s="1080"/>
      <c r="CV124" s="1080"/>
      <c r="CW124" s="1080"/>
      <c r="CX124" s="1080"/>
      <c r="CY124" s="1080"/>
      <c r="CZ124" s="1080"/>
      <c r="DA124" s="1080"/>
      <c r="DB124" s="1080"/>
      <c r="DC124" s="1080"/>
      <c r="DD124" s="1080"/>
      <c r="DE124" s="1080"/>
      <c r="DF124" s="1081"/>
      <c r="DG124" s="1064" t="s">
        <v>131</v>
      </c>
      <c r="DH124" s="1043"/>
      <c r="DI124" s="1043"/>
      <c r="DJ124" s="1043"/>
      <c r="DK124" s="1044"/>
      <c r="DL124" s="1042" t="s">
        <v>131</v>
      </c>
      <c r="DM124" s="1043"/>
      <c r="DN124" s="1043"/>
      <c r="DO124" s="1043"/>
      <c r="DP124" s="1044"/>
      <c r="DQ124" s="1042" t="s">
        <v>420</v>
      </c>
      <c r="DR124" s="1043"/>
      <c r="DS124" s="1043"/>
      <c r="DT124" s="1043"/>
      <c r="DU124" s="1044"/>
      <c r="DV124" s="1045" t="s">
        <v>420</v>
      </c>
      <c r="DW124" s="1046"/>
      <c r="DX124" s="1046"/>
      <c r="DY124" s="1046"/>
      <c r="DZ124" s="1047"/>
    </row>
    <row r="125" spans="1:130" s="248" customFormat="1" ht="26.25" customHeight="1">
      <c r="A125" s="1118"/>
      <c r="B125" s="1005"/>
      <c r="C125" s="975" t="s">
        <v>469</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131</v>
      </c>
      <c r="AB125" s="1018"/>
      <c r="AC125" s="1018"/>
      <c r="AD125" s="1018"/>
      <c r="AE125" s="1019"/>
      <c r="AF125" s="1020" t="s">
        <v>131</v>
      </c>
      <c r="AG125" s="1018"/>
      <c r="AH125" s="1018"/>
      <c r="AI125" s="1018"/>
      <c r="AJ125" s="1019"/>
      <c r="AK125" s="1020" t="s">
        <v>420</v>
      </c>
      <c r="AL125" s="1018"/>
      <c r="AM125" s="1018"/>
      <c r="AN125" s="1018"/>
      <c r="AO125" s="1019"/>
      <c r="AP125" s="1021" t="s">
        <v>131</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482</v>
      </c>
      <c r="CL125" s="1067"/>
      <c r="CM125" s="1067"/>
      <c r="CN125" s="1067"/>
      <c r="CO125" s="1068"/>
      <c r="CP125" s="999" t="s">
        <v>483</v>
      </c>
      <c r="CQ125" s="948"/>
      <c r="CR125" s="948"/>
      <c r="CS125" s="948"/>
      <c r="CT125" s="948"/>
      <c r="CU125" s="948"/>
      <c r="CV125" s="948"/>
      <c r="CW125" s="948"/>
      <c r="CX125" s="948"/>
      <c r="CY125" s="948"/>
      <c r="CZ125" s="948"/>
      <c r="DA125" s="948"/>
      <c r="DB125" s="948"/>
      <c r="DC125" s="948"/>
      <c r="DD125" s="948"/>
      <c r="DE125" s="948"/>
      <c r="DF125" s="949"/>
      <c r="DG125" s="985" t="s">
        <v>420</v>
      </c>
      <c r="DH125" s="986"/>
      <c r="DI125" s="986"/>
      <c r="DJ125" s="986"/>
      <c r="DK125" s="986"/>
      <c r="DL125" s="986" t="s">
        <v>420</v>
      </c>
      <c r="DM125" s="986"/>
      <c r="DN125" s="986"/>
      <c r="DO125" s="986"/>
      <c r="DP125" s="986"/>
      <c r="DQ125" s="986" t="s">
        <v>420</v>
      </c>
      <c r="DR125" s="986"/>
      <c r="DS125" s="986"/>
      <c r="DT125" s="986"/>
      <c r="DU125" s="986"/>
      <c r="DV125" s="987" t="s">
        <v>420</v>
      </c>
      <c r="DW125" s="987"/>
      <c r="DX125" s="987"/>
      <c r="DY125" s="987"/>
      <c r="DZ125" s="988"/>
    </row>
    <row r="126" spans="1:130" s="248" customFormat="1" ht="26.25" customHeight="1" thickBot="1">
      <c r="A126" s="1118"/>
      <c r="B126" s="1005"/>
      <c r="C126" s="975" t="s">
        <v>471</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420</v>
      </c>
      <c r="AB126" s="1018"/>
      <c r="AC126" s="1018"/>
      <c r="AD126" s="1018"/>
      <c r="AE126" s="1019"/>
      <c r="AF126" s="1020" t="s">
        <v>420</v>
      </c>
      <c r="AG126" s="1018"/>
      <c r="AH126" s="1018"/>
      <c r="AI126" s="1018"/>
      <c r="AJ126" s="1019"/>
      <c r="AK126" s="1020" t="s">
        <v>131</v>
      </c>
      <c r="AL126" s="1018"/>
      <c r="AM126" s="1018"/>
      <c r="AN126" s="1018"/>
      <c r="AO126" s="1019"/>
      <c r="AP126" s="1021" t="s">
        <v>420</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484</v>
      </c>
      <c r="CQ126" s="1009"/>
      <c r="CR126" s="1009"/>
      <c r="CS126" s="1009"/>
      <c r="CT126" s="1009"/>
      <c r="CU126" s="1009"/>
      <c r="CV126" s="1009"/>
      <c r="CW126" s="1009"/>
      <c r="CX126" s="1009"/>
      <c r="CY126" s="1009"/>
      <c r="CZ126" s="1009"/>
      <c r="DA126" s="1009"/>
      <c r="DB126" s="1009"/>
      <c r="DC126" s="1009"/>
      <c r="DD126" s="1009"/>
      <c r="DE126" s="1009"/>
      <c r="DF126" s="1010"/>
      <c r="DG126" s="978" t="s">
        <v>131</v>
      </c>
      <c r="DH126" s="979"/>
      <c r="DI126" s="979"/>
      <c r="DJ126" s="979"/>
      <c r="DK126" s="979"/>
      <c r="DL126" s="979" t="s">
        <v>131</v>
      </c>
      <c r="DM126" s="979"/>
      <c r="DN126" s="979"/>
      <c r="DO126" s="979"/>
      <c r="DP126" s="979"/>
      <c r="DQ126" s="979" t="s">
        <v>420</v>
      </c>
      <c r="DR126" s="979"/>
      <c r="DS126" s="979"/>
      <c r="DT126" s="979"/>
      <c r="DU126" s="979"/>
      <c r="DV126" s="980" t="s">
        <v>131</v>
      </c>
      <c r="DW126" s="980"/>
      <c r="DX126" s="980"/>
      <c r="DY126" s="980"/>
      <c r="DZ126" s="981"/>
    </row>
    <row r="127" spans="1:130" s="248" customFormat="1" ht="26.25" customHeight="1">
      <c r="A127" s="1119"/>
      <c r="B127" s="1007"/>
      <c r="C127" s="1061" t="s">
        <v>485</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130</v>
      </c>
      <c r="AB127" s="1018"/>
      <c r="AC127" s="1018"/>
      <c r="AD127" s="1018"/>
      <c r="AE127" s="1019"/>
      <c r="AF127" s="1020">
        <v>124</v>
      </c>
      <c r="AG127" s="1018"/>
      <c r="AH127" s="1018"/>
      <c r="AI127" s="1018"/>
      <c r="AJ127" s="1019"/>
      <c r="AK127" s="1020">
        <v>713</v>
      </c>
      <c r="AL127" s="1018"/>
      <c r="AM127" s="1018"/>
      <c r="AN127" s="1018"/>
      <c r="AO127" s="1019"/>
      <c r="AP127" s="1021">
        <v>0</v>
      </c>
      <c r="AQ127" s="1022"/>
      <c r="AR127" s="1022"/>
      <c r="AS127" s="1022"/>
      <c r="AT127" s="1023"/>
      <c r="AU127" s="284"/>
      <c r="AV127" s="284"/>
      <c r="AW127" s="284"/>
      <c r="AX127" s="1091" t="s">
        <v>486</v>
      </c>
      <c r="AY127" s="1092"/>
      <c r="AZ127" s="1092"/>
      <c r="BA127" s="1092"/>
      <c r="BB127" s="1092"/>
      <c r="BC127" s="1092"/>
      <c r="BD127" s="1092"/>
      <c r="BE127" s="1093"/>
      <c r="BF127" s="1094" t="s">
        <v>487</v>
      </c>
      <c r="BG127" s="1092"/>
      <c r="BH127" s="1092"/>
      <c r="BI127" s="1092"/>
      <c r="BJ127" s="1092"/>
      <c r="BK127" s="1092"/>
      <c r="BL127" s="1093"/>
      <c r="BM127" s="1094" t="s">
        <v>488</v>
      </c>
      <c r="BN127" s="1092"/>
      <c r="BO127" s="1092"/>
      <c r="BP127" s="1092"/>
      <c r="BQ127" s="1092"/>
      <c r="BR127" s="1092"/>
      <c r="BS127" s="1093"/>
      <c r="BT127" s="1094" t="s">
        <v>489</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490</v>
      </c>
      <c r="CQ127" s="1009"/>
      <c r="CR127" s="1009"/>
      <c r="CS127" s="1009"/>
      <c r="CT127" s="1009"/>
      <c r="CU127" s="1009"/>
      <c r="CV127" s="1009"/>
      <c r="CW127" s="1009"/>
      <c r="CX127" s="1009"/>
      <c r="CY127" s="1009"/>
      <c r="CZ127" s="1009"/>
      <c r="DA127" s="1009"/>
      <c r="DB127" s="1009"/>
      <c r="DC127" s="1009"/>
      <c r="DD127" s="1009"/>
      <c r="DE127" s="1009"/>
      <c r="DF127" s="1010"/>
      <c r="DG127" s="978" t="s">
        <v>420</v>
      </c>
      <c r="DH127" s="979"/>
      <c r="DI127" s="979"/>
      <c r="DJ127" s="979"/>
      <c r="DK127" s="979"/>
      <c r="DL127" s="979" t="s">
        <v>420</v>
      </c>
      <c r="DM127" s="979"/>
      <c r="DN127" s="979"/>
      <c r="DO127" s="979"/>
      <c r="DP127" s="979"/>
      <c r="DQ127" s="979" t="s">
        <v>420</v>
      </c>
      <c r="DR127" s="979"/>
      <c r="DS127" s="979"/>
      <c r="DT127" s="979"/>
      <c r="DU127" s="979"/>
      <c r="DV127" s="980" t="s">
        <v>420</v>
      </c>
      <c r="DW127" s="980"/>
      <c r="DX127" s="980"/>
      <c r="DY127" s="980"/>
      <c r="DZ127" s="981"/>
    </row>
    <row r="128" spans="1:130" s="248" customFormat="1" ht="26.25" customHeight="1" thickBot="1">
      <c r="A128" s="1102" t="s">
        <v>491</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492</v>
      </c>
      <c r="X128" s="1104"/>
      <c r="Y128" s="1104"/>
      <c r="Z128" s="1105"/>
      <c r="AA128" s="1106">
        <v>36000</v>
      </c>
      <c r="AB128" s="1107"/>
      <c r="AC128" s="1107"/>
      <c r="AD128" s="1107"/>
      <c r="AE128" s="1108"/>
      <c r="AF128" s="1109">
        <v>27641</v>
      </c>
      <c r="AG128" s="1107"/>
      <c r="AH128" s="1107"/>
      <c r="AI128" s="1107"/>
      <c r="AJ128" s="1108"/>
      <c r="AK128" s="1109">
        <v>36592</v>
      </c>
      <c r="AL128" s="1107"/>
      <c r="AM128" s="1107"/>
      <c r="AN128" s="1107"/>
      <c r="AO128" s="1108"/>
      <c r="AP128" s="1110"/>
      <c r="AQ128" s="1111"/>
      <c r="AR128" s="1111"/>
      <c r="AS128" s="1111"/>
      <c r="AT128" s="1112"/>
      <c r="AU128" s="284"/>
      <c r="AV128" s="284"/>
      <c r="AW128" s="284"/>
      <c r="AX128" s="947" t="s">
        <v>493</v>
      </c>
      <c r="AY128" s="948"/>
      <c r="AZ128" s="948"/>
      <c r="BA128" s="948"/>
      <c r="BB128" s="948"/>
      <c r="BC128" s="948"/>
      <c r="BD128" s="948"/>
      <c r="BE128" s="949"/>
      <c r="BF128" s="1113" t="s">
        <v>420</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494</v>
      </c>
      <c r="CQ128" s="1096"/>
      <c r="CR128" s="1096"/>
      <c r="CS128" s="1096"/>
      <c r="CT128" s="1096"/>
      <c r="CU128" s="1096"/>
      <c r="CV128" s="1096"/>
      <c r="CW128" s="1096"/>
      <c r="CX128" s="1096"/>
      <c r="CY128" s="1096"/>
      <c r="CZ128" s="1096"/>
      <c r="DA128" s="1096"/>
      <c r="DB128" s="1096"/>
      <c r="DC128" s="1096"/>
      <c r="DD128" s="1096"/>
      <c r="DE128" s="1096"/>
      <c r="DF128" s="1097"/>
      <c r="DG128" s="1098" t="s">
        <v>420</v>
      </c>
      <c r="DH128" s="1099"/>
      <c r="DI128" s="1099"/>
      <c r="DJ128" s="1099"/>
      <c r="DK128" s="1099"/>
      <c r="DL128" s="1099" t="s">
        <v>420</v>
      </c>
      <c r="DM128" s="1099"/>
      <c r="DN128" s="1099"/>
      <c r="DO128" s="1099"/>
      <c r="DP128" s="1099"/>
      <c r="DQ128" s="1099" t="s">
        <v>420</v>
      </c>
      <c r="DR128" s="1099"/>
      <c r="DS128" s="1099"/>
      <c r="DT128" s="1099"/>
      <c r="DU128" s="1099"/>
      <c r="DV128" s="1100" t="s">
        <v>420</v>
      </c>
      <c r="DW128" s="1100"/>
      <c r="DX128" s="1100"/>
      <c r="DY128" s="1100"/>
      <c r="DZ128" s="1101"/>
    </row>
    <row r="129" spans="1:131" s="248" customFormat="1" ht="26.25" customHeight="1">
      <c r="A129" s="989" t="s">
        <v>108</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495</v>
      </c>
      <c r="X129" s="1133"/>
      <c r="Y129" s="1133"/>
      <c r="Z129" s="1134"/>
      <c r="AA129" s="1017">
        <v>4807981</v>
      </c>
      <c r="AB129" s="1018"/>
      <c r="AC129" s="1018"/>
      <c r="AD129" s="1018"/>
      <c r="AE129" s="1019"/>
      <c r="AF129" s="1020">
        <v>4756815</v>
      </c>
      <c r="AG129" s="1018"/>
      <c r="AH129" s="1018"/>
      <c r="AI129" s="1018"/>
      <c r="AJ129" s="1019"/>
      <c r="AK129" s="1020">
        <v>4930043</v>
      </c>
      <c r="AL129" s="1018"/>
      <c r="AM129" s="1018"/>
      <c r="AN129" s="1018"/>
      <c r="AO129" s="1019"/>
      <c r="AP129" s="1135"/>
      <c r="AQ129" s="1136"/>
      <c r="AR129" s="1136"/>
      <c r="AS129" s="1136"/>
      <c r="AT129" s="1137"/>
      <c r="AU129" s="286"/>
      <c r="AV129" s="286"/>
      <c r="AW129" s="286"/>
      <c r="AX129" s="1126" t="s">
        <v>496</v>
      </c>
      <c r="AY129" s="1009"/>
      <c r="AZ129" s="1009"/>
      <c r="BA129" s="1009"/>
      <c r="BB129" s="1009"/>
      <c r="BC129" s="1009"/>
      <c r="BD129" s="1009"/>
      <c r="BE129" s="1010"/>
      <c r="BF129" s="1127" t="s">
        <v>420</v>
      </c>
      <c r="BG129" s="1128"/>
      <c r="BH129" s="1128"/>
      <c r="BI129" s="1128"/>
      <c r="BJ129" s="1128"/>
      <c r="BK129" s="1128"/>
      <c r="BL129" s="1129"/>
      <c r="BM129" s="1127">
        <v>20</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9" t="s">
        <v>497</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498</v>
      </c>
      <c r="X130" s="1133"/>
      <c r="Y130" s="1133"/>
      <c r="Z130" s="1134"/>
      <c r="AA130" s="1017">
        <v>623425</v>
      </c>
      <c r="AB130" s="1018"/>
      <c r="AC130" s="1018"/>
      <c r="AD130" s="1018"/>
      <c r="AE130" s="1019"/>
      <c r="AF130" s="1020">
        <v>592917</v>
      </c>
      <c r="AG130" s="1018"/>
      <c r="AH130" s="1018"/>
      <c r="AI130" s="1018"/>
      <c r="AJ130" s="1019"/>
      <c r="AK130" s="1020">
        <v>581737</v>
      </c>
      <c r="AL130" s="1018"/>
      <c r="AM130" s="1018"/>
      <c r="AN130" s="1018"/>
      <c r="AO130" s="1019"/>
      <c r="AP130" s="1135"/>
      <c r="AQ130" s="1136"/>
      <c r="AR130" s="1136"/>
      <c r="AS130" s="1136"/>
      <c r="AT130" s="1137"/>
      <c r="AU130" s="286"/>
      <c r="AV130" s="286"/>
      <c r="AW130" s="286"/>
      <c r="AX130" s="1126" t="s">
        <v>499</v>
      </c>
      <c r="AY130" s="1009"/>
      <c r="AZ130" s="1009"/>
      <c r="BA130" s="1009"/>
      <c r="BB130" s="1009"/>
      <c r="BC130" s="1009"/>
      <c r="BD130" s="1009"/>
      <c r="BE130" s="1010"/>
      <c r="BF130" s="1163">
        <v>6.1</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500</v>
      </c>
      <c r="X131" s="1171"/>
      <c r="Y131" s="1171"/>
      <c r="Z131" s="1172"/>
      <c r="AA131" s="1064">
        <v>4184556</v>
      </c>
      <c r="AB131" s="1043"/>
      <c r="AC131" s="1043"/>
      <c r="AD131" s="1043"/>
      <c r="AE131" s="1044"/>
      <c r="AF131" s="1042">
        <v>4163898</v>
      </c>
      <c r="AG131" s="1043"/>
      <c r="AH131" s="1043"/>
      <c r="AI131" s="1043"/>
      <c r="AJ131" s="1044"/>
      <c r="AK131" s="1042">
        <v>4348306</v>
      </c>
      <c r="AL131" s="1043"/>
      <c r="AM131" s="1043"/>
      <c r="AN131" s="1043"/>
      <c r="AO131" s="1044"/>
      <c r="AP131" s="1173"/>
      <c r="AQ131" s="1174"/>
      <c r="AR131" s="1174"/>
      <c r="AS131" s="1174"/>
      <c r="AT131" s="1175"/>
      <c r="AU131" s="286"/>
      <c r="AV131" s="286"/>
      <c r="AW131" s="286"/>
      <c r="AX131" s="1145" t="s">
        <v>501</v>
      </c>
      <c r="AY131" s="1096"/>
      <c r="AZ131" s="1096"/>
      <c r="BA131" s="1096"/>
      <c r="BB131" s="1096"/>
      <c r="BC131" s="1096"/>
      <c r="BD131" s="1096"/>
      <c r="BE131" s="1097"/>
      <c r="BF131" s="1146" t="s">
        <v>420</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2" t="s">
        <v>502</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503</v>
      </c>
      <c r="W132" s="1156"/>
      <c r="X132" s="1156"/>
      <c r="Y132" s="1156"/>
      <c r="Z132" s="1157"/>
      <c r="AA132" s="1158">
        <v>7.3173354589999997</v>
      </c>
      <c r="AB132" s="1159"/>
      <c r="AC132" s="1159"/>
      <c r="AD132" s="1159"/>
      <c r="AE132" s="1160"/>
      <c r="AF132" s="1161">
        <v>6.4859657950000003</v>
      </c>
      <c r="AG132" s="1159"/>
      <c r="AH132" s="1159"/>
      <c r="AI132" s="1159"/>
      <c r="AJ132" s="1160"/>
      <c r="AK132" s="1161">
        <v>4.6562040480000002</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504</v>
      </c>
      <c r="W133" s="1139"/>
      <c r="X133" s="1139"/>
      <c r="Y133" s="1139"/>
      <c r="Z133" s="1140"/>
      <c r="AA133" s="1141">
        <v>7.8</v>
      </c>
      <c r="AB133" s="1142"/>
      <c r="AC133" s="1142"/>
      <c r="AD133" s="1142"/>
      <c r="AE133" s="1143"/>
      <c r="AF133" s="1141">
        <v>7.2</v>
      </c>
      <c r="AG133" s="1142"/>
      <c r="AH133" s="1142"/>
      <c r="AI133" s="1142"/>
      <c r="AJ133" s="1143"/>
      <c r="AK133" s="1141">
        <v>6.1</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NaHnNQnJ9xELhMs/NofATbb5/RQMWcln3lICkp8Ky6GexTJtKDbm/Ea8ZC0FeXv4By990hUZdGvguhOaKzmHg==" saltValue="OOmAlPMu6f8o3EGDHf3M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7734375" style="293" customWidth="1"/>
    <col min="121" max="121" width="0" style="292" hidden="1" customWidth="1"/>
    <col min="122" max="16384" width="9" style="292" hidden="1"/>
  </cols>
  <sheetData>
    <row r="1" spans="1:120" ht="13.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2"/>
    </row>
    <row r="17" spans="119:120" ht="13.2">
      <c r="DP17" s="292"/>
    </row>
    <row r="18" spans="119:120" ht="13.2"/>
    <row r="19" spans="119:120" ht="13.2"/>
    <row r="20" spans="119:120" ht="13.2">
      <c r="DO20" s="292"/>
      <c r="DP20" s="292"/>
    </row>
    <row r="21" spans="119:120" ht="13.2">
      <c r="DP21" s="292"/>
    </row>
    <row r="22" spans="119:120" ht="13.2"/>
    <row r="23" spans="119:120" ht="13.2">
      <c r="DO23" s="292"/>
      <c r="DP23" s="292"/>
    </row>
    <row r="24" spans="119:120" ht="13.2">
      <c r="DP24" s="292"/>
    </row>
    <row r="25" spans="119:120" ht="13.2">
      <c r="DP25" s="292"/>
    </row>
    <row r="26" spans="119:120" ht="13.2">
      <c r="DO26" s="292"/>
      <c r="DP26" s="292"/>
    </row>
    <row r="27" spans="119:120" ht="13.2"/>
    <row r="28" spans="119:120" ht="13.2">
      <c r="DO28" s="292"/>
      <c r="DP28" s="292"/>
    </row>
    <row r="29" spans="119:120" ht="13.2">
      <c r="DP29" s="292"/>
    </row>
    <row r="30" spans="119:120" ht="13.2"/>
    <row r="31" spans="119:120" ht="13.2">
      <c r="DO31" s="292"/>
      <c r="DP31" s="292"/>
    </row>
    <row r="32" spans="119:120" ht="13.2"/>
    <row r="33" spans="98:120" ht="13.2">
      <c r="DO33" s="292"/>
      <c r="DP33" s="292"/>
    </row>
    <row r="34" spans="98:120" ht="13.2">
      <c r="DM34" s="292"/>
    </row>
    <row r="35" spans="98:120" ht="13.2">
      <c r="CT35" s="292"/>
      <c r="CU35" s="292"/>
      <c r="CV35" s="292"/>
      <c r="CY35" s="292"/>
      <c r="CZ35" s="292"/>
      <c r="DA35" s="292"/>
      <c r="DD35" s="292"/>
      <c r="DE35" s="292"/>
      <c r="DF35" s="292"/>
      <c r="DI35" s="292"/>
      <c r="DJ35" s="292"/>
      <c r="DK35" s="292"/>
      <c r="DM35" s="292"/>
      <c r="DN35" s="292"/>
      <c r="DO35" s="292"/>
      <c r="DP35" s="292"/>
    </row>
    <row r="36" spans="98:120" ht="13.2"/>
    <row r="37" spans="98:120" ht="13.2">
      <c r="CW37" s="292"/>
      <c r="DB37" s="292"/>
      <c r="DG37" s="292"/>
      <c r="DL37" s="292"/>
      <c r="DP37" s="292"/>
    </row>
    <row r="38" spans="98:120" ht="13.2">
      <c r="CT38" s="292"/>
      <c r="CU38" s="292"/>
      <c r="CV38" s="292"/>
      <c r="CW38" s="292"/>
      <c r="CY38" s="292"/>
      <c r="CZ38" s="292"/>
      <c r="DA38" s="292"/>
      <c r="DB38" s="292"/>
      <c r="DD38" s="292"/>
      <c r="DE38" s="292"/>
      <c r="DF38" s="292"/>
      <c r="DG38" s="292"/>
      <c r="DI38" s="292"/>
      <c r="DJ38" s="292"/>
      <c r="DK38" s="292"/>
      <c r="DL38" s="292"/>
      <c r="DN38" s="292"/>
      <c r="DO38" s="292"/>
      <c r="DP38" s="29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2"/>
      <c r="DO49" s="292"/>
      <c r="DP49" s="29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2"/>
      <c r="CS63" s="292"/>
      <c r="CX63" s="292"/>
      <c r="DC63" s="292"/>
      <c r="DH63" s="292"/>
    </row>
    <row r="64" spans="22:120" ht="13.2">
      <c r="V64" s="292"/>
    </row>
    <row r="65" spans="15:120" ht="13.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c r="Q66" s="292"/>
      <c r="S66" s="292"/>
      <c r="U66" s="292"/>
      <c r="DM66" s="292"/>
    </row>
    <row r="67" spans="15:120" ht="13.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row r="69" spans="15:120" ht="13.2"/>
    <row r="70" spans="15:120" ht="13.2"/>
    <row r="71" spans="15:120" ht="13.2"/>
    <row r="72" spans="15:120" ht="13.2">
      <c r="DP72" s="292"/>
    </row>
    <row r="73" spans="15:120" ht="13.2">
      <c r="DP73" s="29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2"/>
      <c r="CX96" s="292"/>
      <c r="DC96" s="292"/>
      <c r="DH96" s="292"/>
    </row>
    <row r="97" spans="24:120" ht="13.2">
      <c r="CS97" s="292"/>
      <c r="CX97" s="292"/>
      <c r="DC97" s="292"/>
      <c r="DH97" s="292"/>
      <c r="DP97" s="293" t="s">
        <v>505</v>
      </c>
    </row>
    <row r="98" spans="24:120" ht="13.2" hidden="1">
      <c r="CS98" s="292"/>
      <c r="CX98" s="292"/>
      <c r="DC98" s="292"/>
      <c r="DH98" s="292"/>
    </row>
    <row r="99" spans="24:120" ht="13.2"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t="13.2" hidden="1">
      <c r="CT103" s="292"/>
      <c r="CV103" s="292"/>
      <c r="CW103" s="292"/>
      <c r="CY103" s="292"/>
      <c r="DA103" s="292"/>
      <c r="DB103" s="292"/>
      <c r="DD103" s="292"/>
      <c r="DF103" s="292"/>
      <c r="DG103" s="292"/>
      <c r="DI103" s="292"/>
      <c r="DK103" s="292"/>
      <c r="DL103" s="292"/>
      <c r="DM103" s="292"/>
      <c r="DN103" s="292"/>
      <c r="DO103" s="292"/>
      <c r="DP103" s="292"/>
    </row>
    <row r="104" spans="24:120" ht="13.2" hidden="1">
      <c r="CV104" s="292"/>
      <c r="CW104" s="292"/>
      <c r="DA104" s="292"/>
      <c r="DB104" s="292"/>
      <c r="DF104" s="292"/>
      <c r="DG104" s="292"/>
      <c r="DK104" s="292"/>
      <c r="DL104" s="292"/>
      <c r="DN104" s="292"/>
      <c r="DO104" s="292"/>
      <c r="DP104" s="292"/>
    </row>
    <row r="105" spans="24:120" ht="12.75" hidden="1" customHeight="1"/>
  </sheetData>
  <sheetProtection algorithmName="SHA-512" hashValue="iebGYS6Dft3zmCVIywqiNrhHjRIJIDa/TGHA/svfKTKqkgBybjhMN+t2SFuRuNEfLP5KmG0W9pakp7bBbHMOfg==" saltValue="ui0U1hl54HMXL1tEDmPT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93" customWidth="1"/>
    <col min="117" max="16384" width="9" style="292" hidden="1"/>
  </cols>
  <sheetData>
    <row r="1" spans="2:116" ht="13.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row r="3" spans="2:116" ht="13.2"/>
    <row r="4" spans="2:116" ht="13.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row r="20" spans="9:116" ht="13.2"/>
    <row r="21" spans="9:116" ht="13.2">
      <c r="DL21" s="292"/>
    </row>
    <row r="22" spans="9:116" ht="13.2">
      <c r="DI22" s="292"/>
      <c r="DJ22" s="292"/>
      <c r="DK22" s="292"/>
      <c r="DL22" s="292"/>
    </row>
    <row r="23" spans="9:116" ht="13.2">
      <c r="CY23" s="292"/>
      <c r="CZ23" s="292"/>
      <c r="DA23" s="292"/>
      <c r="DB23" s="292"/>
      <c r="DC23" s="292"/>
      <c r="DD23" s="292"/>
      <c r="DE23" s="292"/>
      <c r="DF23" s="292"/>
      <c r="DG23" s="292"/>
      <c r="DH23" s="292"/>
      <c r="DI23" s="292"/>
      <c r="DJ23" s="292"/>
      <c r="DK23" s="292"/>
      <c r="DL23" s="29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2"/>
      <c r="DA35" s="292"/>
      <c r="DB35" s="292"/>
      <c r="DC35" s="292"/>
      <c r="DD35" s="292"/>
      <c r="DE35" s="292"/>
      <c r="DF35" s="292"/>
      <c r="DG35" s="292"/>
      <c r="DH35" s="292"/>
      <c r="DI35" s="292"/>
      <c r="DJ35" s="292"/>
      <c r="DK35" s="292"/>
      <c r="DL35" s="292"/>
    </row>
    <row r="36" spans="15:116" ht="13.2"/>
    <row r="37" spans="15:116" ht="13.2">
      <c r="DL37" s="292"/>
    </row>
    <row r="38" spans="15:116" ht="13.2">
      <c r="DI38" s="292"/>
      <c r="DJ38" s="292"/>
      <c r="DK38" s="292"/>
      <c r="DL38" s="292"/>
    </row>
    <row r="39" spans="15:116" ht="13.2"/>
    <row r="40" spans="15:116" ht="13.2"/>
    <row r="41" spans="15:116" ht="13.2"/>
    <row r="42" spans="15:116" ht="13.2"/>
    <row r="43" spans="15:116" ht="13.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c r="DL44" s="292"/>
    </row>
    <row r="45" spans="15:116" ht="13.2"/>
    <row r="46" spans="15:116" ht="13.2">
      <c r="DA46" s="292"/>
      <c r="DB46" s="292"/>
      <c r="DC46" s="292"/>
      <c r="DD46" s="292"/>
      <c r="DE46" s="292"/>
      <c r="DF46" s="292"/>
      <c r="DG46" s="292"/>
      <c r="DH46" s="292"/>
      <c r="DI46" s="292"/>
      <c r="DJ46" s="292"/>
      <c r="DK46" s="292"/>
      <c r="DL46" s="292"/>
    </row>
    <row r="47" spans="15:116" ht="13.2"/>
    <row r="48" spans="15:116" ht="13.2"/>
    <row r="49" spans="104:116" ht="13.2"/>
    <row r="50" spans="104:116" ht="13.2">
      <c r="CZ50" s="292"/>
      <c r="DA50" s="292"/>
      <c r="DB50" s="292"/>
      <c r="DC50" s="292"/>
      <c r="DD50" s="292"/>
      <c r="DE50" s="292"/>
      <c r="DF50" s="292"/>
      <c r="DG50" s="292"/>
      <c r="DH50" s="292"/>
      <c r="DI50" s="292"/>
      <c r="DJ50" s="292"/>
      <c r="DK50" s="292"/>
      <c r="DL50" s="292"/>
    </row>
    <row r="51" spans="104:116" ht="13.2"/>
    <row r="52" spans="104:116" ht="13.2"/>
    <row r="53" spans="104:116" ht="13.2">
      <c r="DL53" s="29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2"/>
      <c r="DD67" s="292"/>
      <c r="DE67" s="292"/>
      <c r="DF67" s="292"/>
      <c r="DG67" s="292"/>
      <c r="DH67" s="292"/>
      <c r="DI67" s="292"/>
      <c r="DJ67" s="292"/>
      <c r="DK67" s="292"/>
      <c r="DL67" s="29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RuJN1ZMIbhI1K7kYyjUBw97Js146aYjlKqMFeSpj3TWtm/0OYYFJXlsXcZNpXb4b8u9KMXS+CLce7hpsdGp7qg==" saltValue="L72Al5x1BJiaGLlVyD07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c r="AS1" s="295"/>
      <c r="AT1" s="295"/>
    </row>
    <row r="2" spans="1:46" ht="13.2">
      <c r="AS2" s="295"/>
      <c r="AT2" s="295"/>
    </row>
    <row r="3" spans="1:46" ht="13.2">
      <c r="AS3" s="295"/>
      <c r="AT3" s="295"/>
    </row>
    <row r="4" spans="1:46" ht="13.2">
      <c r="AS4" s="295"/>
      <c r="AT4" s="295"/>
    </row>
    <row r="5" spans="1:46" ht="16.2">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508</v>
      </c>
      <c r="AP7" s="305"/>
      <c r="AQ7" s="306" t="s">
        <v>509</v>
      </c>
      <c r="AR7" s="307"/>
    </row>
    <row r="8" spans="1:46" ht="13.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510</v>
      </c>
      <c r="AQ8" s="312" t="s">
        <v>511</v>
      </c>
      <c r="AR8" s="313" t="s">
        <v>512</v>
      </c>
    </row>
    <row r="9" spans="1:46" ht="13.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513</v>
      </c>
      <c r="AL9" s="1179"/>
      <c r="AM9" s="1179"/>
      <c r="AN9" s="1180"/>
      <c r="AO9" s="314">
        <v>1570089</v>
      </c>
      <c r="AP9" s="314">
        <v>104166</v>
      </c>
      <c r="AQ9" s="315">
        <v>99000</v>
      </c>
      <c r="AR9" s="316">
        <v>5.2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514</v>
      </c>
      <c r="AL10" s="1179"/>
      <c r="AM10" s="1179"/>
      <c r="AN10" s="1180"/>
      <c r="AO10" s="317">
        <v>289232</v>
      </c>
      <c r="AP10" s="317">
        <v>19189</v>
      </c>
      <c r="AQ10" s="318">
        <v>14922</v>
      </c>
      <c r="AR10" s="319">
        <v>28.6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515</v>
      </c>
      <c r="AL11" s="1179"/>
      <c r="AM11" s="1179"/>
      <c r="AN11" s="1180"/>
      <c r="AO11" s="317" t="s">
        <v>516</v>
      </c>
      <c r="AP11" s="317" t="s">
        <v>516</v>
      </c>
      <c r="AQ11" s="318">
        <v>769</v>
      </c>
      <c r="AR11" s="319" t="s">
        <v>516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517</v>
      </c>
      <c r="AL12" s="1179"/>
      <c r="AM12" s="1179"/>
      <c r="AN12" s="1180"/>
      <c r="AO12" s="317" t="s">
        <v>516</v>
      </c>
      <c r="AP12" s="317" t="s">
        <v>516</v>
      </c>
      <c r="AQ12" s="318" t="s">
        <v>516</v>
      </c>
      <c r="AR12" s="319" t="s">
        <v>516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518</v>
      </c>
      <c r="AL13" s="1179"/>
      <c r="AM13" s="1179"/>
      <c r="AN13" s="1180"/>
      <c r="AO13" s="317">
        <v>90474</v>
      </c>
      <c r="AP13" s="317">
        <v>6002</v>
      </c>
      <c r="AQ13" s="318">
        <v>4122</v>
      </c>
      <c r="AR13" s="319">
        <v>45.6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519</v>
      </c>
      <c r="AL14" s="1179"/>
      <c r="AM14" s="1179"/>
      <c r="AN14" s="1180"/>
      <c r="AO14" s="317">
        <v>66393</v>
      </c>
      <c r="AP14" s="317">
        <v>4405</v>
      </c>
      <c r="AQ14" s="318">
        <v>2449</v>
      </c>
      <c r="AR14" s="319">
        <v>79.900000000000006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520</v>
      </c>
      <c r="AL15" s="1185"/>
      <c r="AM15" s="1185"/>
      <c r="AN15" s="1186"/>
      <c r="AO15" s="317">
        <v>-132357</v>
      </c>
      <c r="AP15" s="317">
        <v>-8781</v>
      </c>
      <c r="AQ15" s="318">
        <v>-7484</v>
      </c>
      <c r="AR15" s="319">
        <v>17.3</v>
      </c>
    </row>
    <row r="16" spans="1:46" ht="13.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190</v>
      </c>
      <c r="AL16" s="1185"/>
      <c r="AM16" s="1185"/>
      <c r="AN16" s="1186"/>
      <c r="AO16" s="317">
        <v>1883831</v>
      </c>
      <c r="AP16" s="317">
        <v>124980</v>
      </c>
      <c r="AQ16" s="318">
        <v>113777</v>
      </c>
      <c r="AR16" s="319">
        <v>9.8000000000000007</v>
      </c>
    </row>
    <row r="17" spans="1:46" ht="13.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ht="13.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ht="13.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525</v>
      </c>
      <c r="AL21" s="1188"/>
      <c r="AM21" s="1188"/>
      <c r="AN21" s="1189"/>
      <c r="AO21" s="330">
        <v>12.07</v>
      </c>
      <c r="AP21" s="331">
        <v>10.16</v>
      </c>
      <c r="AQ21" s="332">
        <v>1.91</v>
      </c>
      <c r="AR21" s="300"/>
      <c r="AS21" s="333"/>
      <c r="AT21" s="329"/>
    </row>
    <row r="22" spans="1:46" s="334" customFormat="1" ht="13.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526</v>
      </c>
      <c r="AL22" s="1188"/>
      <c r="AM22" s="1188"/>
      <c r="AN22" s="1189"/>
      <c r="AO22" s="335">
        <v>96.6</v>
      </c>
      <c r="AP22" s="336">
        <v>96.4</v>
      </c>
      <c r="AQ22" s="337">
        <v>0.2</v>
      </c>
      <c r="AR22" s="321"/>
      <c r="AS22" s="333"/>
      <c r="AT22" s="329"/>
    </row>
    <row r="23" spans="1:46" s="334" customFormat="1" ht="13.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c r="A27" s="342"/>
      <c r="AO27" s="295"/>
      <c r="AP27" s="295"/>
      <c r="AQ27" s="295"/>
      <c r="AR27" s="295"/>
      <c r="AS27" s="295"/>
      <c r="AT27" s="295"/>
    </row>
    <row r="28" spans="1:46" ht="16.2">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508</v>
      </c>
      <c r="AP30" s="305"/>
      <c r="AQ30" s="306" t="s">
        <v>509</v>
      </c>
      <c r="AR30" s="307"/>
    </row>
    <row r="31" spans="1:46" ht="13.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530</v>
      </c>
      <c r="AL32" s="1182"/>
      <c r="AM32" s="1182"/>
      <c r="AN32" s="1183"/>
      <c r="AO32" s="345">
        <v>615204</v>
      </c>
      <c r="AP32" s="345">
        <v>40815</v>
      </c>
      <c r="AQ32" s="346">
        <v>56454</v>
      </c>
      <c r="AR32" s="347">
        <v>-27.7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531</v>
      </c>
      <c r="AL33" s="1182"/>
      <c r="AM33" s="1182"/>
      <c r="AN33" s="1183"/>
      <c r="AO33" s="345" t="s">
        <v>516</v>
      </c>
      <c r="AP33" s="345" t="s">
        <v>516</v>
      </c>
      <c r="AQ33" s="346" t="s">
        <v>516</v>
      </c>
      <c r="AR33" s="347" t="s">
        <v>516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532</v>
      </c>
      <c r="AL34" s="1182"/>
      <c r="AM34" s="1182"/>
      <c r="AN34" s="1183"/>
      <c r="AO34" s="345" t="s">
        <v>516</v>
      </c>
      <c r="AP34" s="345" t="s">
        <v>516</v>
      </c>
      <c r="AQ34" s="346" t="s">
        <v>516</v>
      </c>
      <c r="AR34" s="347" t="s">
        <v>516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533</v>
      </c>
      <c r="AL35" s="1182"/>
      <c r="AM35" s="1182"/>
      <c r="AN35" s="1183"/>
      <c r="AO35" s="345">
        <v>200840</v>
      </c>
      <c r="AP35" s="345">
        <v>13324</v>
      </c>
      <c r="AQ35" s="346">
        <v>20776</v>
      </c>
      <c r="AR35" s="347">
        <v>-35.9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534</v>
      </c>
      <c r="AL36" s="1182"/>
      <c r="AM36" s="1182"/>
      <c r="AN36" s="1183"/>
      <c r="AO36" s="345">
        <v>4038</v>
      </c>
      <c r="AP36" s="345">
        <v>268</v>
      </c>
      <c r="AQ36" s="346">
        <v>4629</v>
      </c>
      <c r="AR36" s="347">
        <v>-94.2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535</v>
      </c>
      <c r="AL37" s="1182"/>
      <c r="AM37" s="1182"/>
      <c r="AN37" s="1183"/>
      <c r="AO37" s="345">
        <v>713</v>
      </c>
      <c r="AP37" s="345">
        <v>47</v>
      </c>
      <c r="AQ37" s="346">
        <v>590</v>
      </c>
      <c r="AR37" s="347">
        <v>-92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536</v>
      </c>
      <c r="AL38" s="1191"/>
      <c r="AM38" s="1191"/>
      <c r="AN38" s="1192"/>
      <c r="AO38" s="348" t="s">
        <v>516</v>
      </c>
      <c r="AP38" s="348" t="s">
        <v>516</v>
      </c>
      <c r="AQ38" s="349">
        <v>4</v>
      </c>
      <c r="AR38" s="337" t="s">
        <v>516</v>
      </c>
      <c r="AS38" s="344"/>
    </row>
    <row r="39" spans="1:46" ht="13.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537</v>
      </c>
      <c r="AL39" s="1191"/>
      <c r="AM39" s="1191"/>
      <c r="AN39" s="1192"/>
      <c r="AO39" s="345">
        <v>-36592</v>
      </c>
      <c r="AP39" s="345">
        <v>-2428</v>
      </c>
      <c r="AQ39" s="346">
        <v>-1455</v>
      </c>
      <c r="AR39" s="347">
        <v>66.900000000000006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538</v>
      </c>
      <c r="AL40" s="1182"/>
      <c r="AM40" s="1182"/>
      <c r="AN40" s="1183"/>
      <c r="AO40" s="345">
        <v>-581737</v>
      </c>
      <c r="AP40" s="345">
        <v>-38595</v>
      </c>
      <c r="AQ40" s="346">
        <v>-55724</v>
      </c>
      <c r="AR40" s="347">
        <v>-30.7</v>
      </c>
      <c r="AS40" s="344"/>
    </row>
    <row r="41" spans="1:46" ht="13.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304</v>
      </c>
      <c r="AL41" s="1194"/>
      <c r="AM41" s="1194"/>
      <c r="AN41" s="1195"/>
      <c r="AO41" s="345">
        <v>202466</v>
      </c>
      <c r="AP41" s="345">
        <v>13432</v>
      </c>
      <c r="AQ41" s="346">
        <v>25274</v>
      </c>
      <c r="AR41" s="347">
        <v>-46.9</v>
      </c>
      <c r="AS41" s="344"/>
    </row>
    <row r="42" spans="1:46" ht="13.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ht="13.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508</v>
      </c>
      <c r="AN49" s="1198" t="s">
        <v>542</v>
      </c>
      <c r="AO49" s="1199"/>
      <c r="AP49" s="1199"/>
      <c r="AQ49" s="1199"/>
      <c r="AR49" s="1200"/>
    </row>
    <row r="50" spans="1:44" ht="13.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543</v>
      </c>
      <c r="AO50" s="362" t="s">
        <v>544</v>
      </c>
      <c r="AP50" s="363" t="s">
        <v>545</v>
      </c>
      <c r="AQ50" s="364" t="s">
        <v>546</v>
      </c>
      <c r="AR50" s="365" t="s">
        <v>547</v>
      </c>
    </row>
    <row r="51" spans="1:44" ht="13.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22412474</v>
      </c>
      <c r="AN51" s="367">
        <v>1384255</v>
      </c>
      <c r="AO51" s="368">
        <v>5.4</v>
      </c>
      <c r="AP51" s="369">
        <v>115123</v>
      </c>
      <c r="AQ51" s="370">
        <v>48.4</v>
      </c>
      <c r="AR51" s="371">
        <v>-43</v>
      </c>
    </row>
    <row r="52" spans="1:44" ht="13.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263304</v>
      </c>
      <c r="AN52" s="375">
        <v>16262</v>
      </c>
      <c r="AO52" s="376">
        <v>-75.400000000000006</v>
      </c>
      <c r="AP52" s="377">
        <v>46026</v>
      </c>
      <c r="AQ52" s="378">
        <v>12.6</v>
      </c>
      <c r="AR52" s="379">
        <v>-88</v>
      </c>
    </row>
    <row r="53" spans="1:44" ht="13.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15389246</v>
      </c>
      <c r="AN53" s="367">
        <v>962791</v>
      </c>
      <c r="AO53" s="368">
        <v>-30.4</v>
      </c>
      <c r="AP53" s="369">
        <v>98899</v>
      </c>
      <c r="AQ53" s="370">
        <v>-14.1</v>
      </c>
      <c r="AR53" s="371">
        <v>-16.3</v>
      </c>
    </row>
    <row r="54" spans="1:44" ht="13.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1033703</v>
      </c>
      <c r="AN54" s="375">
        <v>64671</v>
      </c>
      <c r="AO54" s="376">
        <v>297.7</v>
      </c>
      <c r="AP54" s="377">
        <v>43734</v>
      </c>
      <c r="AQ54" s="378">
        <v>-5</v>
      </c>
      <c r="AR54" s="379">
        <v>302.7</v>
      </c>
    </row>
    <row r="55" spans="1:44" ht="13.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15309850</v>
      </c>
      <c r="AN55" s="367">
        <v>977328</v>
      </c>
      <c r="AO55" s="368">
        <v>1.5</v>
      </c>
      <c r="AP55" s="369">
        <v>96462</v>
      </c>
      <c r="AQ55" s="370">
        <v>-2.5</v>
      </c>
      <c r="AR55" s="371">
        <v>4</v>
      </c>
    </row>
    <row r="56" spans="1:44" ht="13.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666352</v>
      </c>
      <c r="AN56" s="375">
        <v>42538</v>
      </c>
      <c r="AO56" s="376">
        <v>-34.200000000000003</v>
      </c>
      <c r="AP56" s="377">
        <v>39886</v>
      </c>
      <c r="AQ56" s="378">
        <v>-8.8000000000000007</v>
      </c>
      <c r="AR56" s="379">
        <v>-25.4</v>
      </c>
    </row>
    <row r="57" spans="1:44" ht="13.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6562607</v>
      </c>
      <c r="AN57" s="367">
        <v>428089</v>
      </c>
      <c r="AO57" s="368">
        <v>-56.2</v>
      </c>
      <c r="AP57" s="369">
        <v>83103</v>
      </c>
      <c r="AQ57" s="370">
        <v>-13.8</v>
      </c>
      <c r="AR57" s="371">
        <v>-42.4</v>
      </c>
    </row>
    <row r="58" spans="1:44" ht="13.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576808</v>
      </c>
      <c r="AN58" s="375">
        <v>37626</v>
      </c>
      <c r="AO58" s="376">
        <v>-11.5</v>
      </c>
      <c r="AP58" s="377">
        <v>41378</v>
      </c>
      <c r="AQ58" s="378">
        <v>3.7</v>
      </c>
      <c r="AR58" s="379">
        <v>-15.2</v>
      </c>
    </row>
    <row r="59" spans="1:44" ht="13.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2110620</v>
      </c>
      <c r="AN59" s="367">
        <v>140027</v>
      </c>
      <c r="AO59" s="368">
        <v>-67.3</v>
      </c>
      <c r="AP59" s="369">
        <v>94796</v>
      </c>
      <c r="AQ59" s="370">
        <v>14.1</v>
      </c>
      <c r="AR59" s="371">
        <v>-81.400000000000006</v>
      </c>
    </row>
    <row r="60" spans="1:44" ht="13.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797813</v>
      </c>
      <c r="AN60" s="375">
        <v>52930</v>
      </c>
      <c r="AO60" s="376">
        <v>40.700000000000003</v>
      </c>
      <c r="AP60" s="377">
        <v>55781</v>
      </c>
      <c r="AQ60" s="378">
        <v>34.799999999999997</v>
      </c>
      <c r="AR60" s="379">
        <v>5.9</v>
      </c>
    </row>
    <row r="61" spans="1:44" ht="13.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12356959</v>
      </c>
      <c r="AN61" s="382">
        <v>778498</v>
      </c>
      <c r="AO61" s="383">
        <v>-29.4</v>
      </c>
      <c r="AP61" s="384">
        <v>97677</v>
      </c>
      <c r="AQ61" s="385">
        <v>6.4</v>
      </c>
      <c r="AR61" s="371">
        <v>-35.799999999999997</v>
      </c>
    </row>
    <row r="62" spans="1:44" ht="13.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667596</v>
      </c>
      <c r="AN62" s="375">
        <v>42805</v>
      </c>
      <c r="AO62" s="376">
        <v>43.5</v>
      </c>
      <c r="AP62" s="377">
        <v>45361</v>
      </c>
      <c r="AQ62" s="378">
        <v>7.5</v>
      </c>
      <c r="AR62" s="379">
        <v>36</v>
      </c>
    </row>
    <row r="63" spans="1:44" ht="13.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t="13.2" hidden="1">
      <c r="AK70" s="295"/>
      <c r="AL70" s="295"/>
      <c r="AM70" s="295"/>
      <c r="AN70" s="295"/>
      <c r="AO70" s="295"/>
      <c r="AP70" s="295"/>
      <c r="AQ70" s="295"/>
      <c r="AR70" s="295"/>
    </row>
    <row r="71" spans="1:46" ht="13.2" hidden="1">
      <c r="AK71" s="295"/>
      <c r="AL71" s="295"/>
      <c r="AM71" s="295"/>
      <c r="AN71" s="295"/>
      <c r="AO71" s="295"/>
      <c r="AP71" s="295"/>
      <c r="AQ71" s="295"/>
      <c r="AR71" s="295"/>
    </row>
    <row r="72" spans="1:46" ht="13.2" hidden="1">
      <c r="AK72" s="295"/>
      <c r="AL72" s="295"/>
      <c r="AM72" s="295"/>
      <c r="AN72" s="295"/>
      <c r="AO72" s="295"/>
      <c r="AP72" s="295"/>
      <c r="AQ72" s="295"/>
      <c r="AR72" s="295"/>
    </row>
    <row r="73" spans="1:46" ht="13.2" hidden="1">
      <c r="AK73" s="295"/>
      <c r="AL73" s="295"/>
      <c r="AM73" s="295"/>
      <c r="AN73" s="295"/>
      <c r="AO73" s="295"/>
      <c r="AP73" s="295"/>
      <c r="AQ73" s="295"/>
      <c r="AR73" s="295"/>
    </row>
  </sheetData>
  <sheetProtection algorithmName="SHA-512" hashValue="8eGP4OwDEKs6buUKyyxi26bt7YebmMkZY3oQnAHzTA9Q0HZY+rU11WQ4pHW6B7lmK/s6rzY8NXRtFUT3YE51Pw==" saltValue="NwffCcuLpnWKamS9A2HCp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3" zoomScaleNormal="73" zoomScaleSheetLayoutView="55" workbookViewId="0"/>
  </sheetViews>
  <sheetFormatPr defaultColWidth="0" defaultRowHeight="13.5" customHeight="1" zeroHeight="1"/>
  <cols>
    <col min="1" max="125" width="2.441406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c r="B2" s="292"/>
      <c r="DG2" s="292"/>
    </row>
    <row r="3" spans="2:125" ht="13.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row r="5" spans="2:125" ht="13.2"/>
    <row r="6" spans="2:125" ht="13.2"/>
    <row r="7" spans="2:125" ht="13.2"/>
    <row r="8" spans="2:125" ht="13.2"/>
    <row r="9" spans="2:125" ht="13.2">
      <c r="DU9" s="292"/>
    </row>
    <row r="10" spans="2:125" ht="13.2"/>
    <row r="11" spans="2:125" ht="13.2"/>
    <row r="12" spans="2:125" ht="13.2"/>
    <row r="13" spans="2:125" ht="13.2"/>
    <row r="14" spans="2:125" ht="13.2"/>
    <row r="15" spans="2:125" ht="13.2"/>
    <row r="16" spans="2:125" ht="13.2"/>
    <row r="17" spans="125:125" ht="13.2">
      <c r="DU17" s="292"/>
    </row>
    <row r="18" spans="125:125" ht="13.2"/>
    <row r="19" spans="125:125" ht="13.2"/>
    <row r="20" spans="125:125" ht="13.2">
      <c r="DU20" s="292"/>
    </row>
    <row r="21" spans="125:125" ht="13.2">
      <c r="DU21" s="292"/>
    </row>
    <row r="22" spans="125:125" ht="13.2"/>
    <row r="23" spans="125:125" ht="13.2"/>
    <row r="24" spans="125:125" ht="13.2"/>
    <row r="25" spans="125:125" ht="13.2"/>
    <row r="26" spans="125:125" ht="13.2"/>
    <row r="27" spans="125:125" ht="13.2"/>
    <row r="28" spans="125:125" ht="13.2">
      <c r="DU28" s="292"/>
    </row>
    <row r="29" spans="125:125" ht="13.2"/>
    <row r="30" spans="125:125" ht="13.2"/>
    <row r="31" spans="125:125" ht="13.2"/>
    <row r="32" spans="125:125" ht="13.2"/>
    <row r="33" spans="2:125" ht="13.2">
      <c r="B33" s="292"/>
      <c r="G33" s="292"/>
      <c r="I33" s="292"/>
    </row>
    <row r="34" spans="2:125" ht="13.2">
      <c r="C34" s="292"/>
      <c r="P34" s="292"/>
      <c r="DE34" s="292"/>
      <c r="DH34" s="292"/>
    </row>
    <row r="35" spans="2:125" ht="13.2">
      <c r="D35" s="292"/>
      <c r="E35" s="292"/>
      <c r="DG35" s="292"/>
      <c r="DJ35" s="292"/>
      <c r="DP35" s="292"/>
      <c r="DQ35" s="292"/>
      <c r="DR35" s="292"/>
      <c r="DS35" s="292"/>
      <c r="DT35" s="292"/>
      <c r="DU35" s="292"/>
    </row>
    <row r="36" spans="2:125" ht="13.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c r="DU37" s="292"/>
    </row>
    <row r="38" spans="2:125" ht="13.2">
      <c r="DT38" s="292"/>
      <c r="DU38" s="292"/>
    </row>
    <row r="39" spans="2:125" ht="13.2"/>
    <row r="40" spans="2:125" ht="13.2">
      <c r="DH40" s="292"/>
    </row>
    <row r="41" spans="2:125" ht="13.2">
      <c r="DE41" s="292"/>
    </row>
    <row r="42" spans="2:125" ht="13.2">
      <c r="DG42" s="292"/>
      <c r="DJ42" s="292"/>
    </row>
    <row r="43" spans="2:125" ht="13.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c r="DU44" s="292"/>
    </row>
    <row r="45" spans="2:125" ht="13.2"/>
    <row r="46" spans="2:125" ht="13.2"/>
    <row r="47" spans="2:125" ht="13.2"/>
    <row r="48" spans="2:125" ht="13.2">
      <c r="DT48" s="292"/>
      <c r="DU48" s="292"/>
    </row>
    <row r="49" spans="120:125" ht="13.2">
      <c r="DU49" s="292"/>
    </row>
    <row r="50" spans="120:125" ht="13.2">
      <c r="DU50" s="292"/>
    </row>
    <row r="51" spans="120:125" ht="13.2">
      <c r="DP51" s="292"/>
      <c r="DQ51" s="292"/>
      <c r="DR51" s="292"/>
      <c r="DS51" s="292"/>
      <c r="DT51" s="292"/>
      <c r="DU51" s="292"/>
    </row>
    <row r="52" spans="120:125" ht="13.2"/>
    <row r="53" spans="120:125" ht="13.2"/>
    <row r="54" spans="120:125" ht="13.2">
      <c r="DU54" s="292"/>
    </row>
    <row r="55" spans="120:125" ht="13.2"/>
    <row r="56" spans="120:125" ht="13.2"/>
    <row r="57" spans="120:125" ht="13.2"/>
    <row r="58" spans="120:125" ht="13.2">
      <c r="DU58" s="292"/>
    </row>
    <row r="59" spans="120:125" ht="13.2"/>
    <row r="60" spans="120:125" ht="13.2"/>
    <row r="61" spans="120:125" ht="13.2"/>
    <row r="62" spans="120:125" ht="13.2"/>
    <row r="63" spans="120:125" ht="13.2">
      <c r="DU63" s="292"/>
    </row>
    <row r="64" spans="120:125" ht="13.2">
      <c r="DT64" s="292"/>
      <c r="DU64" s="292"/>
    </row>
    <row r="65" spans="123:125" ht="13.2"/>
    <row r="66" spans="123:125" ht="13.2"/>
    <row r="67" spans="123:125" ht="13.2"/>
    <row r="68" spans="123:125" ht="13.2"/>
    <row r="69" spans="123:125" ht="13.2">
      <c r="DS69" s="292"/>
      <c r="DT69" s="292"/>
      <c r="DU69" s="29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2"/>
    </row>
    <row r="83" spans="116:125" ht="13.2">
      <c r="DM83" s="292"/>
      <c r="DN83" s="292"/>
      <c r="DO83" s="292"/>
      <c r="DP83" s="292"/>
      <c r="DQ83" s="292"/>
      <c r="DR83" s="292"/>
      <c r="DS83" s="292"/>
      <c r="DT83" s="292"/>
      <c r="DU83" s="292"/>
    </row>
    <row r="84" spans="116:125" ht="13.2"/>
    <row r="85" spans="116:125" ht="13.2"/>
    <row r="86" spans="116:125" ht="13.2"/>
    <row r="87" spans="116:125" ht="13.2"/>
    <row r="88" spans="116:125" ht="13.2">
      <c r="DU88" s="292"/>
    </row>
    <row r="89" spans="116:125" ht="13.2"/>
    <row r="90" spans="116:125" ht="13.2"/>
    <row r="91" spans="116:125" ht="13.2"/>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AQBHP+WcQeWcinU0eEz8ovSjv9RN5AfWs74fnE5VhXfUxiaxIt3hMetSzyCyGnblGjS+E4XlNjuOamLPaLbW8Q==" saltValue="jrYVvqoELMQf5j1Q334T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3" zoomScaleNormal="73" zoomScaleSheetLayoutView="55" workbookViewId="0"/>
  </sheetViews>
  <sheetFormatPr defaultColWidth="0" defaultRowHeight="13.5" customHeight="1" zeroHeight="1"/>
  <cols>
    <col min="1" max="125" width="2.441406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c r="B2" s="292"/>
      <c r="T2" s="292"/>
    </row>
    <row r="3" spans="1:125"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2"/>
      <c r="G33" s="292"/>
      <c r="I33" s="292"/>
    </row>
    <row r="34" spans="2:125" ht="13.2">
      <c r="C34" s="292"/>
      <c r="P34" s="292"/>
      <c r="R34" s="292"/>
      <c r="U34" s="292"/>
    </row>
    <row r="35" spans="2:125" ht="13.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c r="F36" s="292"/>
      <c r="H36" s="292"/>
      <c r="J36" s="292"/>
      <c r="K36" s="292"/>
      <c r="L36" s="292"/>
      <c r="M36" s="292"/>
      <c r="N36" s="292"/>
      <c r="O36" s="292"/>
      <c r="Q36" s="292"/>
      <c r="S36" s="292"/>
      <c r="V36" s="292"/>
    </row>
    <row r="37" spans="2:125" ht="13.2"/>
    <row r="38" spans="2:125" ht="13.2"/>
    <row r="39" spans="2:125" ht="13.2"/>
    <row r="40" spans="2:125" ht="13.2">
      <c r="U40" s="292"/>
    </row>
    <row r="41" spans="2:125" ht="13.2">
      <c r="R41" s="292"/>
    </row>
    <row r="42" spans="2:125" ht="13.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c r="Q43" s="292"/>
      <c r="S43" s="292"/>
      <c r="V43" s="29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Sn4cv4CzcswCgc6o+6AGw2IwXXyUdaaJ2Zvjz3CTdwq7e+FKiXyWq8IrwFn+OEXE2ldjTgDYTUso0KTgOGPmqg==" saltValue="IYiP44eBP+seeAMAastc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