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3\01 R2年度版(R元年決算)\14_公表(最終版)\△05 金ケ崎町-平泉町-住田町-大槌町-山田町\"/>
    </mc:Choice>
  </mc:AlternateContent>
  <bookViews>
    <workbookView xWindow="0" yWindow="0" windowWidth="23040" windowHeight="8376"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<sst xmlns="http://schemas.openxmlformats.org/spreadsheetml/2006/main" count="1119" uniqueCount="614">
  <si>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</si>
  <si>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</si>
  <si>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</si>
  <si>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</si>
  <si>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</si>
  <si>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</si>
  <si>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</si>
  <si>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</si>
  <si>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</si>
  <si>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</si>
  <si>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</si>
  <si>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</si>
  <si>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</si>
  <si>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</si>
  <si>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</si>
  <si>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</si>
  <si>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</si>
  <si>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</si>
  <si>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</si>
  <si>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</si>
  <si>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</si>
  <si>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</si>
  <si>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</si>
  <si>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</si>
  <si>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</si>
  <si>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</si>
  <si>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</si>
  <si>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</si>
  <si>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</si>
  <si>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</si>
  <si>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</si>
  <si>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</si>
  <si>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</si>
  <si>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</si>
  <si>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</si>
  <si>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</si>
  <si>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</si>
  <si>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</si>
  <si>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</si>
  <si>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</si>
  <si>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</si>
  <si>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</si>
  <si>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</si>
  <si>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</si>
  <si>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</si>
  <si>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</si>
  <si>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</si>
  <si>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</si>
  <si>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</si>
  <si>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</si>
  <si>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</si>
  <si>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</si>
  <si>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</si>
  <si>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</si>
  <si>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</si>
  <si>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</si>
  <si>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</si>
  <si>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</si>
  <si>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</si>
  <si>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</si>
  <si>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</si>
  <si>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</si>
  <si>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</si>
  <si>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</si>
  <si>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</si>
  <si>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</si>
  <si>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</si>
  <si>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</si>
  <si>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</si>
  <si>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</si>
  <si>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</si>
  <si>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</si>
  <si>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</si>
  <si>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</si>
  <si>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</si>
  <si>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</si>
  <si>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</si>
  <si>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</si>
  <si>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</si>
  <si>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</si>
  <si>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</si>
  <si>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</si>
  <si>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</si>
  <si>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</si>
  <si>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</si>
  <si>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</si>
  <si>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</si>
  <si>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</si>
  <si>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</si>
  <si>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</si>
  <si>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</si>
  <si>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</si>
  <si>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</si>
  <si>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</si>
  <si>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</si>
  <si>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</si>
  <si>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</si>
  <si>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</si>
  <si>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</si>
  <si>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</si>
  <si>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</si>
  <si>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</si>
  <si>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</si>
  <si>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</si>
  <si>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</si>
  <si>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</si>
  <si>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</si>
  <si>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</si>
  <si>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</si>
  <si>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</si>
  <si>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</si>
  <si>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</si>
  <si>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</si>
  <si>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</si>
  <si>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</si>
  <si>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</si>
  <si>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</si>
  <si>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</si>
  <si>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</si>
  <si>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</si>
  <si>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</si>
  <si>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</si>
  <si>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</si>
  <si>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</si>
  <si>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</si>
  <si>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</si>
  <si>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</si>
  <si>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</si>
  <si>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</si>
  <si>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</si>
  <si>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</si>
  <si>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</si>
  <si>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</si>
  <si>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</si>
  <si>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</si>
  <si>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</si>
  <si>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</si>
  <si>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</si>
  <si>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</si>
  <si>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</si>
  <si>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</si>
  <si>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</si>
  <si>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</si>
  <si>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</si>
  <si>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</si>
  <si>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</si>
  <si>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</si>
  <si>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</si>
  <si>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</si>
  <si>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</si>
  <si>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</si>
  <si>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</si>
  <si>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</si>
  <si>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</si>
  <si>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</si>
  <si>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</si>
  <si>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</si>
  <si>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</si>
  <si>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</si>
  <si>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</si>
  <si>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</si>
  <si>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</si>
  <si>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</si>
  <si>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</si>
  <si>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</si>
  <si>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</si>
  <si>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</si>
  <si>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</si>
  <si>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</si>
  <si>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</si>
  <si>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</si>
  <si>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</si>
  <si>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</si>
  <si>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</si>
  <si>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</si>
  <si>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</si>
  <si>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</si>
  <si>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</si>
  <si>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</si>
  <si>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</si>
  <si>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</si>
  <si>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</si>
  <si>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</si>
  <si>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</si>
  <si>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</si>
  <si>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</si>
  <si>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</si>
  <si>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</si>
  <si>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</si>
  <si>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</si>
  <si>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</si>
  <si>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</si>
  <si>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</si>
  <si>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</si>
  <si>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</si>
  <si>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</si>
  <si>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</si>
  <si>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</si>
  <si>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</si>
  <si>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</si>
  <si>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</si>
  <si>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</si>
  <si>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</si>
  <si>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</si>
  <si>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</si>
  <si>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</si>
  <si>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</si>
  <si>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</si>
  <si>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</si>
  <si>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</si>
  <si>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</si>
  <si>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</si>
  <si>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</si>
  <si>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</si>
  <si>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</si>
  <si>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</si>
  <si>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</si>
  <si>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</si>
  <si>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岩手県山田町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</si>
  <si>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</si>
  <si>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</si>
  <si>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</si>
  <si>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</si>
  <si>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</si>
  <si>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</si>
  <si>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</si>
  <si>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</si>
  <si>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</si>
  <si>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</si>
  <si>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</si>
  <si>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</si>
  <si>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</si>
  <si>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</si>
  <si>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</si>
  <si>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</si>
  <si>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</si>
  <si>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</si>
  <si>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</si>
  <si>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</si>
  <si>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</si>
  <si>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</si>
  <si>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</si>
  <si>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</si>
  <si>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</si>
  <si>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</si>
  <si>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</si>
  <si>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</si>
  <si>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</si>
  <si>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</si>
  <si>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</si>
  <si>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</si>
  <si>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</si>
  <si>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</si>
  <si>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</si>
  <si>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</si>
  <si>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</si>
  <si>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</si>
  <si>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</si>
  <si>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</si>
  <si>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</si>
  <si>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</si>
  <si>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</si>
  <si>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</si>
  <si>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</si>
  <si>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</si>
  <si>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</si>
  <si>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</si>
  <si>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</si>
  <si>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</si>
  <si>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</si>
  <si>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</si>
  <si>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</si>
  <si>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</si>
  <si>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</si>
  <si>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</si>
  <si>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</si>
  <si>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</si>
  <si>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</si>
  <si>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</si>
  <si>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</si>
  <si>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</si>
  <si>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</si>
  <si>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</si>
  <si>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</si>
  <si>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</si>
  <si>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</si>
  <si>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</si>
  <si>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</si>
  <si>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</si>
  <si>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</si>
  <si>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</si>
  <si>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</si>
  <si>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</si>
  <si>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</si>
  <si>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</si>
  <si>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</si>
  <si>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</si>
  <si>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</si>
  <si>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</si>
  <si>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</si>
  <si>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</si>
  <si>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</si>
  <si>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</si>
  <si>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</si>
  <si>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</si>
  <si>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</si>
  <si>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</si>
  <si>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</si>
  <si>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</si>
  <si>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</si>
  <si>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</si>
  <si>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</si>
  <si>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</si>
  <si>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</si>
  <si>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</si>
  <si>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</si>
  <si>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</si>
  <si>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</si>
  <si>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</si>
  <si>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</si>
  <si>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</si>
  <si>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</si>
  <si>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</si>
  <si>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</si>
  <si>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</si>
  <si>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</si>
  <si>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</si>
  <si>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</si>
  <si>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</si>
  <si>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</si>
  <si>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</si>
  <si>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</si>
  <si>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</si>
  <si>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</si>
  <si>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</si>
  <si>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</si>
  <si>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</si>
  <si>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</si>
  <si>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</si>
  <si>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</si>
  <si>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</si>
  <si>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</si>
  <si>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</si>
  <si>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</si>
  <si>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</si>
  <si>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</si>
  <si>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</si>
  <si>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</si>
  <si>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</si>
  <si>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</si>
  <si>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</si>
  <si>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</si>
  <si>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</si>
  <si>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</si>
  <si>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</si>
  <si>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</si>
  <si>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</si>
  <si>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</si>
  <si>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</si>
  <si>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</si>
  <si>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</si>
  <si>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</si>
  <si>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</si>
  <si>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</si>
  <si>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</si>
  <si>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</si>
  <si>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</si>
  <si>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</si>
  <si>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</si>
  <si>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</si>
  <si>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</si>
  <si>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岩手県山田町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</si>
  <si>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</si>
  <si>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</si>
  <si>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</si>
  <si>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</si>
  <si>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</si>
  <si>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</si>
  <si>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</si>
  <si>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</si>
  <si>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</si>
  <si>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</si>
  <si>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</si>
  <si>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</si>
  <si>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</si>
  <si>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</si>
  <si>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</si>
  <si>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</si>
  <si>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</si>
  <si>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</si>
  <si>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</si>
  <si>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</si>
  <si>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</si>
  <si>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</si>
  <si>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</si>
  <si>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</si>
  <si>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</si>
  <si>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</si>
  <si>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</si>
  <si>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</si>
  <si>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</si>
  <si>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</si>
  <si>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</si>
  <si>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</si>
  <si>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</si>
  <si>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</si>
  <si>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</si>
  <si>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</si>
  <si>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</si>
  <si>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</si>
  <si>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水道事業会計</t>
    <phoneticPr fontId="5"/>
  </si>
  <si>
    <t>法適用企業</t>
    <phoneticPr fontId="5"/>
  </si>
  <si>
    <t>漁業集落排水処理事業特別会計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</si>
  <si>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</si>
  <si>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</si>
  <si>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</si>
  <si>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</si>
  <si>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</si>
  <si>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</si>
  <si>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</si>
  <si>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</si>
  <si>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</si>
  <si>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</si>
  <si>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</si>
  <si>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</si>
  <si>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</si>
  <si>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</si>
  <si>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</si>
  <si>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</si>
  <si>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</si>
  <si>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</si>
  <si>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</si>
  <si>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</si>
  <si>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</si>
  <si>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</si>
  <si>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</si>
  <si>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</si>
  <si>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</si>
  <si>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</si>
  <si>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</si>
  <si>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</si>
  <si>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</si>
  <si>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</si>
  <si>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</si>
  <si>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</si>
  <si>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</si>
  <si>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</si>
  <si>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</si>
  <si>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</si>
  <si>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</si>
  <si>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</si>
  <si>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</si>
  <si>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</si>
  <si>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</si>
  <si>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</si>
  <si>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</si>
  <si>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</si>
  <si>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</si>
  <si>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</si>
  <si>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</si>
  <si>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</si>
  <si>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</si>
  <si>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</si>
  <si>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</si>
  <si>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</si>
  <si>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</si>
  <si>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</si>
  <si>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</si>
  <si>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</si>
  <si>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</si>
  <si>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</si>
  <si>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</si>
  <si>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</si>
  <si>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</si>
  <si>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</si>
  <si>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</si>
  <si>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</si>
  <si>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</si>
  <si>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</si>
  <si>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</si>
  <si>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</si>
  <si>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</si>
  <si>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</si>
  <si>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</si>
  <si>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</si>
  <si>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</si>
  <si>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</si>
  <si>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</si>
  <si>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</si>
  <si>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</si>
  <si>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</si>
  <si>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</si>
  <si>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</si>
  <si>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</si>
  <si>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</si>
  <si>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</si>
  <si>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</si>
  <si>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</si>
  <si>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</si>
  <si>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</si>
  <si>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</si>
  <si>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</si>
  <si>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</si>
  <si>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</si>
  <si>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</si>
  <si>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</si>
  <si>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</si>
  <si>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</si>
  <si>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</si>
  <si>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</si>
  <si>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</si>
  <si>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</si>
  <si>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</si>
  <si>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</si>
  <si>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</si>
  <si>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</si>
  <si>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</si>
  <si>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</si>
  <si>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</si>
  <si>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</si>
  <si>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</si>
  <si>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</si>
  <si>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</si>
  <si>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</si>
  <si>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</si>
  <si>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</si>
  <si>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</si>
  <si>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</si>
  <si>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</si>
  <si>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</si>
  <si>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</si>
  <si>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</si>
  <si>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</si>
  <si>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</si>
  <si>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</si>
  <si>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</si>
  <si>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</si>
  <si>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</si>
  <si>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</si>
  <si>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</si>
  <si>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</si>
  <si>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</si>
  <si>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</si>
  <si>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</si>
  <si>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</si>
  <si>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</si>
  <si>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</si>
  <si>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</si>
  <si>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</si>
  <si>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</si>
  <si>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</si>
  <si>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</si>
  <si>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</si>
  <si>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</si>
  <si>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</si>
  <si>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</si>
  <si>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</si>
  <si>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</si>
  <si>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</si>
  <si>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</si>
  <si>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</si>
  <si>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</si>
  <si>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</si>
  <si>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7.41</t>
  </si>
  <si>
    <t>一般会計</t>
  </si>
  <si>
    <t>水道事業会計</t>
  </si>
  <si>
    <t>介護保険特別会計（事業勘定）</t>
  </si>
  <si>
    <t>国民健康保険特別会計（事業勘定）</t>
  </si>
  <si>
    <t>公共下水道事業特別会計</t>
  </si>
  <si>
    <t>漁業集落排水処理事業特別会計</t>
  </si>
  <si>
    <t>介護保険特別会計（サービス事業勘定）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</si>
  <si>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</si>
  <si>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</si>
  <si>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</si>
  <si>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</si>
  <si>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</si>
  <si>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</si>
  <si>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</si>
  <si>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</si>
  <si>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</si>
  <si>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復興交付機管理運営基金</t>
    <rPh sb="0" eb="2">
      <t>フッコウ</t>
    </rPh>
    <rPh sb="2" eb="4">
      <t>コウフ</t>
    </rPh>
    <rPh sb="4" eb="5">
      <t>キ</t>
    </rPh>
    <rPh sb="5" eb="7">
      <t>カンリ</t>
    </rPh>
    <rPh sb="7" eb="9">
      <t>ウンエイ</t>
    </rPh>
    <rPh sb="9" eb="11">
      <t>キキン</t>
    </rPh>
    <phoneticPr fontId="5"/>
  </si>
  <si>
    <t>復興まちづくり基金</t>
    <rPh sb="0" eb="2">
      <t>フッコウ</t>
    </rPh>
    <rPh sb="7" eb="9">
      <t>キキン</t>
    </rPh>
    <phoneticPr fontId="5"/>
  </si>
  <si>
    <t>公共施設等整備基金</t>
    <rPh sb="0" eb="2">
      <t>コウキョウ</t>
    </rPh>
    <rPh sb="2" eb="4">
      <t>シセツ</t>
    </rPh>
    <rPh sb="4" eb="5">
      <t>トウ</t>
    </rPh>
    <rPh sb="5" eb="7">
      <t>セイビ</t>
    </rPh>
    <rPh sb="7" eb="9">
      <t>キキン</t>
    </rPh>
    <phoneticPr fontId="5"/>
  </si>
  <si>
    <t>土地開発基金</t>
    <rPh sb="0" eb="2">
      <t>トチ</t>
    </rPh>
    <rPh sb="2" eb="4">
      <t>カイハツ</t>
    </rPh>
    <rPh sb="4" eb="6">
      <t>キキン</t>
    </rPh>
    <phoneticPr fontId="5"/>
  </si>
  <si>
    <t>ふるさと応援基金</t>
    <rPh sb="4" eb="6">
      <t>オウエン</t>
    </rPh>
    <rPh sb="6" eb="8">
      <t>キキン</t>
    </rPh>
    <phoneticPr fontId="5"/>
  </si>
  <si>
    <t>–</t>
    <phoneticPr fontId="2"/>
  </si>
  <si>
    <t>-</t>
    <phoneticPr fontId="2"/>
  </si>
  <si>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</si>
  <si>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</si>
  <si>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</si>
  <si>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</si>
  <si>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 ）</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</si>
  <si>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</si>
  <si>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</si>
  <si>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</si>
  <si>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</si>
  <si>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</si>
  <si>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t>
    <phoneticPr fontId="2"/>
  </si>
  <si>
    <t>-</t>
    <phoneticPr fontId="2"/>
  </si>
  <si>
    <t>-</t>
    <phoneticPr fontId="2"/>
  </si>
  <si>
    <t>宮古地区広域行政組合</t>
    <rPh sb="0" eb="2">
      <t>ミヤコ</t>
    </rPh>
    <rPh sb="2" eb="4">
      <t>チク</t>
    </rPh>
    <rPh sb="4" eb="6">
      <t>コウイキ</t>
    </rPh>
    <rPh sb="6" eb="8">
      <t>ギョウセイ</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</si>
  <si>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</si>
  <si>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</si>
  <si>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</si>
  <si>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</si>
  <si>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</si>
  <si>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</si>
  <si>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</si>
  <si>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</si>
  <si>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</si>
  <si>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</si>
  <si>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類似団体内平均においては、将来負担比率及び実質公債費比率はともに減の動きだが、当町では、将来負担比率が基金残高の減により1.0ポイントの増、実質公債費比率は0.6ポイントの減となった。
　将来負担比率の増は、将来負担額の増（公営企業債等繰入見込額や退職手当負担見込み額は減となったものの、学校給食施設や新たな観光拠点整備などによる一般会計における地方債残高が増となったこと）と充当可能財源の減（学校給食施設に係る備品購入や震災復興事業における町単独事業の実施などにより、公共施設等整備基金及び復興まちづくり基金の残高が減となったこと）が要因とみられる。実質公債費比率の減については、公有林整備事業、漁港整備事業、道路整備事業等に係る地方債の償還終了に伴う元利償還額の減によるものである。
</t>
    <rPh sb="20" eb="21">
      <t>オヨ</t>
    </rPh>
    <rPh sb="22" eb="24">
      <t>ジッシツ</t>
    </rPh>
    <rPh sb="24" eb="27">
      <t>コウサイヒ</t>
    </rPh>
    <rPh sb="27" eb="29">
      <t>ヒリツ</t>
    </rPh>
    <rPh sb="57" eb="58">
      <t>ゲン</t>
    </rPh>
    <rPh sb="69" eb="70">
      <t>ゾウ</t>
    </rPh>
    <rPh sb="87" eb="88">
      <t>ゲン</t>
    </rPh>
    <rPh sb="102" eb="103">
      <t>ゾウ</t>
    </rPh>
    <rPh sb="111" eb="112">
      <t>ゾウ</t>
    </rPh>
    <rPh sb="113" eb="115">
      <t>コウエイ</t>
    </rPh>
    <rPh sb="115" eb="117">
      <t>キギョウ</t>
    </rPh>
    <rPh sb="117" eb="118">
      <t>サイ</t>
    </rPh>
    <rPh sb="118" eb="119">
      <t>トウ</t>
    </rPh>
    <rPh sb="119" eb="121">
      <t>クリイ</t>
    </rPh>
    <rPh sb="121" eb="123">
      <t>ミコ</t>
    </rPh>
    <rPh sb="123" eb="124">
      <t>ガク</t>
    </rPh>
    <rPh sb="125" eb="127">
      <t>タイショク</t>
    </rPh>
    <rPh sb="127" eb="129">
      <t>テアテ</t>
    </rPh>
    <rPh sb="129" eb="131">
      <t>フタン</t>
    </rPh>
    <rPh sb="131" eb="133">
      <t>ミコ</t>
    </rPh>
    <rPh sb="134" eb="135">
      <t>ガク</t>
    </rPh>
    <rPh sb="136" eb="137">
      <t>ゲン</t>
    </rPh>
    <rPh sb="145" eb="147">
      <t>ガッコウ</t>
    </rPh>
    <rPh sb="147" eb="149">
      <t>キュウショク</t>
    </rPh>
    <rPh sb="149" eb="151">
      <t>シセツ</t>
    </rPh>
    <rPh sb="152" eb="153">
      <t>アラ</t>
    </rPh>
    <rPh sb="155" eb="157">
      <t>カンコウ</t>
    </rPh>
    <rPh sb="157" eb="159">
      <t>キョテン</t>
    </rPh>
    <rPh sb="159" eb="161">
      <t>セイビ</t>
    </rPh>
    <rPh sb="166" eb="168">
      <t>イッパン</t>
    </rPh>
    <rPh sb="168" eb="170">
      <t>カイケイ</t>
    </rPh>
    <rPh sb="174" eb="177">
      <t>チホウサイ</t>
    </rPh>
    <rPh sb="177" eb="179">
      <t>ザンダカ</t>
    </rPh>
    <rPh sb="180" eb="181">
      <t>ゾウ</t>
    </rPh>
    <rPh sb="196" eb="197">
      <t>ゲン</t>
    </rPh>
    <rPh sb="198" eb="200">
      <t>ガッコウ</t>
    </rPh>
    <rPh sb="200" eb="202">
      <t>キュウショク</t>
    </rPh>
    <rPh sb="202" eb="204">
      <t>シセツ</t>
    </rPh>
    <rPh sb="205" eb="206">
      <t>カカ</t>
    </rPh>
    <rPh sb="207" eb="209">
      <t>ビヒン</t>
    </rPh>
    <rPh sb="209" eb="211">
      <t>コウニュウ</t>
    </rPh>
    <rPh sb="212" eb="214">
      <t>シンサイ</t>
    </rPh>
    <rPh sb="214" eb="216">
      <t>フッコウ</t>
    </rPh>
    <rPh sb="216" eb="218">
      <t>ジギョウ</t>
    </rPh>
    <rPh sb="222" eb="223">
      <t>マチ</t>
    </rPh>
    <rPh sb="223" eb="225">
      <t>タンドク</t>
    </rPh>
    <rPh sb="225" eb="227">
      <t>ジギョウ</t>
    </rPh>
    <rPh sb="228" eb="230">
      <t>ジッシ</t>
    </rPh>
    <rPh sb="236" eb="238">
      <t>コウキョウ</t>
    </rPh>
    <rPh sb="238" eb="240">
      <t>シセツ</t>
    </rPh>
    <rPh sb="240" eb="241">
      <t>トウ</t>
    </rPh>
    <rPh sb="241" eb="243">
      <t>セイビ</t>
    </rPh>
    <rPh sb="243" eb="245">
      <t>キキン</t>
    </rPh>
    <rPh sb="245" eb="246">
      <t>オヨ</t>
    </rPh>
    <rPh sb="247" eb="249">
      <t>フッコウ</t>
    </rPh>
    <rPh sb="254" eb="256">
      <t>キキン</t>
    </rPh>
    <rPh sb="257" eb="259">
      <t>ザンダカ</t>
    </rPh>
    <rPh sb="260" eb="261">
      <t>ゲン</t>
    </rPh>
    <rPh sb="307" eb="309">
      <t>ドウロ</t>
    </rPh>
    <rPh sb="326" eb="327">
      <t>トモナ</t>
    </rPh>
    <phoneticPr fontId="5"/>
  </si>
  <si>
    <t>実質公債費比率</t>
    <phoneticPr fontId="5"/>
  </si>
  <si>
    <t>　将来負担比率は、類似団体内平均が昨年比減の動きをしているが、当町では昨年比増となった。これは、学校給食施設や新たな観光拠点整備などにより地方債残高が増加したことが要因である。
　有形固定資産減価償却率は、類似団体に比較して低い水準にあるが、公共施設の老朽化対策を推進する必要があり、令和２年度に策定した公共施設等総合管理計画個別施設計画により、引き続き公共施設等の計画的かつ戦略的な管理を図ることとしている。
　なお、老朽化対策推進により公債費の増加が見込まれることから、中長期的に公債費を適切に管理するため、公共施設マネジメントの取り組みを推進する。　</t>
    <rPh sb="1" eb="3">
      <t>ショウライ</t>
    </rPh>
    <rPh sb="3" eb="5">
      <t>フタン</t>
    </rPh>
    <rPh sb="5" eb="7">
      <t>ヒリツ</t>
    </rPh>
    <rPh sb="9" eb="11">
      <t>ルイジ</t>
    </rPh>
    <rPh sb="11" eb="13">
      <t>ダンタイ</t>
    </rPh>
    <rPh sb="13" eb="14">
      <t>ナイ</t>
    </rPh>
    <rPh sb="14" eb="16">
      <t>ヘイキン</t>
    </rPh>
    <rPh sb="17" eb="20">
      <t>サクネンヒ</t>
    </rPh>
    <rPh sb="20" eb="21">
      <t>ゲン</t>
    </rPh>
    <rPh sb="22" eb="23">
      <t>ウゴ</t>
    </rPh>
    <rPh sb="31" eb="33">
      <t>トウチョウ</t>
    </rPh>
    <rPh sb="35" eb="38">
      <t>サクネンヒ</t>
    </rPh>
    <rPh sb="38" eb="39">
      <t>ゾウ</t>
    </rPh>
    <rPh sb="48" eb="50">
      <t>ガッコウ</t>
    </rPh>
    <rPh sb="50" eb="52">
      <t>キュウショク</t>
    </rPh>
    <rPh sb="52" eb="54">
      <t>シセツ</t>
    </rPh>
    <rPh sb="55" eb="56">
      <t>アラ</t>
    </rPh>
    <rPh sb="58" eb="60">
      <t>カンコウ</t>
    </rPh>
    <rPh sb="60" eb="62">
      <t>キョテン</t>
    </rPh>
    <rPh sb="62" eb="64">
      <t>セイビ</t>
    </rPh>
    <rPh sb="69" eb="72">
      <t>チホウサイ</t>
    </rPh>
    <rPh sb="72" eb="74">
      <t>ザンダカ</t>
    </rPh>
    <rPh sb="75" eb="77">
      <t>ゾウカ</t>
    </rPh>
    <rPh sb="82" eb="84">
      <t>ヨウイン</t>
    </rPh>
    <rPh sb="90" eb="92">
      <t>ユウケイ</t>
    </rPh>
    <rPh sb="92" eb="94">
      <t>コテイ</t>
    </rPh>
    <rPh sb="94" eb="96">
      <t>シサン</t>
    </rPh>
    <rPh sb="96" eb="98">
      <t>ゲンカ</t>
    </rPh>
    <rPh sb="98" eb="100">
      <t>ショウキャク</t>
    </rPh>
    <rPh sb="100" eb="101">
      <t>リツ</t>
    </rPh>
    <rPh sb="103" eb="105">
      <t>ルイジ</t>
    </rPh>
    <rPh sb="105" eb="107">
      <t>ダンタイ</t>
    </rPh>
    <rPh sb="108" eb="110">
      <t>ヒカク</t>
    </rPh>
    <rPh sb="112" eb="113">
      <t>ヒク</t>
    </rPh>
    <rPh sb="114" eb="116">
      <t>スイジュン</t>
    </rPh>
    <rPh sb="121" eb="123">
      <t>コウキョウ</t>
    </rPh>
    <rPh sb="123" eb="125">
      <t>シセツ</t>
    </rPh>
    <rPh sb="126" eb="129">
      <t>ロウキュウカ</t>
    </rPh>
    <rPh sb="129" eb="131">
      <t>タイサク</t>
    </rPh>
    <rPh sb="132" eb="134">
      <t>スイシン</t>
    </rPh>
    <rPh sb="136" eb="138">
      <t>ヒツヨウ</t>
    </rPh>
    <rPh sb="142" eb="144">
      <t>レイワ</t>
    </rPh>
    <rPh sb="145" eb="147">
      <t>ネンド</t>
    </rPh>
    <rPh sb="148" eb="150">
      <t>サクテイ</t>
    </rPh>
    <rPh sb="152" eb="154">
      <t>コウキョウ</t>
    </rPh>
    <rPh sb="154" eb="156">
      <t>シセツ</t>
    </rPh>
    <rPh sb="156" eb="157">
      <t>トウ</t>
    </rPh>
    <rPh sb="157" eb="159">
      <t>ソウゴウ</t>
    </rPh>
    <rPh sb="159" eb="161">
      <t>カンリ</t>
    </rPh>
    <rPh sb="161" eb="163">
      <t>ケイカク</t>
    </rPh>
    <rPh sb="163" eb="165">
      <t>コベツ</t>
    </rPh>
    <rPh sb="165" eb="167">
      <t>シセツ</t>
    </rPh>
    <rPh sb="167" eb="169">
      <t>ケイカク</t>
    </rPh>
    <rPh sb="173" eb="174">
      <t>ヒ</t>
    </rPh>
    <rPh sb="175" eb="176">
      <t>ツヅ</t>
    </rPh>
    <rPh sb="177" eb="179">
      <t>コウキョウ</t>
    </rPh>
    <rPh sb="179" eb="181">
      <t>シセツ</t>
    </rPh>
    <rPh sb="181" eb="182">
      <t>トウ</t>
    </rPh>
    <rPh sb="183" eb="186">
      <t>ケイカクテキ</t>
    </rPh>
    <rPh sb="188" eb="191">
      <t>センリャクテキ</t>
    </rPh>
    <rPh sb="192" eb="194">
      <t>カンリ</t>
    </rPh>
    <rPh sb="195" eb="196">
      <t>ハカ</t>
    </rPh>
    <rPh sb="210" eb="213">
      <t>ロウキュウカ</t>
    </rPh>
    <rPh sb="213" eb="215">
      <t>タイサク</t>
    </rPh>
    <rPh sb="215" eb="217">
      <t>スイシン</t>
    </rPh>
    <rPh sb="220" eb="223">
      <t>コウサイヒ</t>
    </rPh>
    <rPh sb="224" eb="226">
      <t>ゾウカ</t>
    </rPh>
    <rPh sb="227" eb="229">
      <t>ミコ</t>
    </rPh>
    <rPh sb="237" eb="240">
      <t>チュウチョウキ</t>
    </rPh>
    <rPh sb="240" eb="241">
      <t>テキ</t>
    </rPh>
    <rPh sb="242" eb="245">
      <t>コウサイヒ</t>
    </rPh>
    <rPh sb="246" eb="248">
      <t>テキセツ</t>
    </rPh>
    <rPh sb="249" eb="251">
      <t>カンリ</t>
    </rPh>
    <rPh sb="256" eb="258">
      <t>コウキョウ</t>
    </rPh>
    <rPh sb="258" eb="260">
      <t>シセツ</t>
    </rPh>
    <rPh sb="267" eb="268">
      <t>ト</t>
    </rPh>
    <rPh sb="269" eb="270">
      <t>ク</t>
    </rPh>
    <rPh sb="272" eb="274">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</si>
</sst>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515D-4BBF-A4C3-5094B8572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1313347</c:v>
                </c:pt>
                <c:pt idx="1">
                  <c:v>1384255</c:v>
                </c:pt>
                <c:pt idx="2">
                  <c:v>962791</c:v>
                </c:pt>
                <c:pt idx="3">
                  <c:v>977328</c:v>
                </c:pt>
                <c:pt idx="4">
                  <c:v>428089</c:v>
                </c:pt>
              </c:numCache>
            </c:numRef>
          </c:val>
          <c:smooth val="0"/>
          <c:extLst>
            <c:ext xmlns:c16="http://schemas.microsoft.com/office/drawing/2014/chart" uri="{C3380CC4-5D6E-409C-BE32-E72D297353CC}">
              <c16:uniqueId val="{00000001-515D-4BBF-A4C3-5094B8572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13.65</c:v>
                </c:pt>
                <c:pt idx="1">
                  <c:v>32.07</c:v>
                </c:pt>
                <c:pt idx="2">
                  <c:v>25.52</c:v>
                </c:pt>
                <c:pt idx="3">
                  <c:v>4.8099999999999996</c:v>
                </c:pt>
                <c:pt idx="4">
                  <c:v>13.99</c:v>
                </c:pt>
              </c:numCache>
            </c:numRef>
          </c:val>
          <c:extLst>
            <c:ext xmlns:c16="http://schemas.microsoft.com/office/drawing/2014/chart" uri="{C3380CC4-5D6E-409C-BE32-E72D297353CC}">
              <c16:uniqueId val="{00000000-7A42-4DAC-8428-AD963DD881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70.790000000000006</c:v>
                </c:pt>
                <c:pt idx="1">
                  <c:v>104.14</c:v>
                </c:pt>
                <c:pt idx="2">
                  <c:v>106.22</c:v>
                </c:pt>
                <c:pt idx="3">
                  <c:v>131.51</c:v>
                </c:pt>
                <c:pt idx="4">
                  <c:v>133.68</c:v>
                </c:pt>
              </c:numCache>
            </c:numRef>
          </c:val>
          <c:extLst>
            <c:ext xmlns:c16="http://schemas.microsoft.com/office/drawing/2014/chart" uri="{C3380CC4-5D6E-409C-BE32-E72D297353CC}">
              <c16:uniqueId val="{00000001-7A42-4DAC-8428-AD963DD881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30.99</c:v>
                </c:pt>
                <c:pt idx="1">
                  <c:v>50.22</c:v>
                </c:pt>
                <c:pt idx="2">
                  <c:v>-7.41</c:v>
                </c:pt>
                <c:pt idx="3">
                  <c:v>4.28</c:v>
                </c:pt>
                <c:pt idx="4">
                  <c:v>9.8800000000000008</c:v>
                </c:pt>
              </c:numCache>
            </c:numRef>
          </c:val>
          <c:smooth val="0"/>
          <c:extLst>
            <c:ext xmlns:c16="http://schemas.microsoft.com/office/drawing/2014/chart" uri="{C3380CC4-5D6E-409C-BE32-E72D297353CC}">
              <c16:uniqueId val="{00000002-7A42-4DAC-8428-AD963DD881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A4-4D94-A1C6-8C5F566107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A4-4D94-A1C6-8C5F5661071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FA4-4D94-A1C6-8C5F56610710}"/>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FFA4-4D94-A1C6-8C5F56610710}"/>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0.03</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4-FFA4-4D94-A1C6-8C5F5661071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0.36</c:v>
                </c:pt>
                <c:pt idx="4">
                  <c:v>#N/A</c:v>
                </c:pt>
                <c:pt idx="5">
                  <c:v>0.09</c:v>
                </c:pt>
                <c:pt idx="6">
                  <c:v>#N/A</c:v>
                </c:pt>
                <c:pt idx="7">
                  <c:v>0.03</c:v>
                </c:pt>
                <c:pt idx="8">
                  <c:v>#N/A</c:v>
                </c:pt>
                <c:pt idx="9">
                  <c:v>0.03</c:v>
                </c:pt>
              </c:numCache>
            </c:numRef>
          </c:val>
          <c:extLst>
            <c:ext xmlns:c16="http://schemas.microsoft.com/office/drawing/2014/chart" uri="{C3380CC4-5D6E-409C-BE32-E72D297353CC}">
              <c16:uniqueId val="{00000005-FFA4-4D94-A1C6-8C5F56610710}"/>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0.37</c:v>
                </c:pt>
                <c:pt idx="4">
                  <c:v>#N/A</c:v>
                </c:pt>
                <c:pt idx="5">
                  <c:v>1.45</c:v>
                </c:pt>
                <c:pt idx="6">
                  <c:v>#N/A</c:v>
                </c:pt>
                <c:pt idx="7">
                  <c:v>1.37</c:v>
                </c:pt>
                <c:pt idx="8">
                  <c:v>#N/A</c:v>
                </c:pt>
                <c:pt idx="9">
                  <c:v>0.72</c:v>
                </c:pt>
              </c:numCache>
            </c:numRef>
          </c:val>
          <c:extLst>
            <c:ext xmlns:c16="http://schemas.microsoft.com/office/drawing/2014/chart" uri="{C3380CC4-5D6E-409C-BE32-E72D297353CC}">
              <c16:uniqueId val="{00000006-FFA4-4D94-A1C6-8C5F56610710}"/>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1.81</c:v>
                </c:pt>
                <c:pt idx="2">
                  <c:v>#N/A</c:v>
                </c:pt>
                <c:pt idx="3">
                  <c:v>1.95</c:v>
                </c:pt>
                <c:pt idx="4">
                  <c:v>#N/A</c:v>
                </c:pt>
                <c:pt idx="5">
                  <c:v>1.32</c:v>
                </c:pt>
                <c:pt idx="6">
                  <c:v>#N/A</c:v>
                </c:pt>
                <c:pt idx="7">
                  <c:v>1.72</c:v>
                </c:pt>
                <c:pt idx="8">
                  <c:v>#N/A</c:v>
                </c:pt>
                <c:pt idx="9">
                  <c:v>1.93</c:v>
                </c:pt>
              </c:numCache>
            </c:numRef>
          </c:val>
          <c:extLst>
            <c:ext xmlns:c16="http://schemas.microsoft.com/office/drawing/2014/chart" uri="{C3380CC4-5D6E-409C-BE32-E72D297353CC}">
              <c16:uniqueId val="{00000007-FFA4-4D94-A1C6-8C5F566107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9.6300000000000008</c:v>
                </c:pt>
                <c:pt idx="2">
                  <c:v>#N/A</c:v>
                </c:pt>
                <c:pt idx="3">
                  <c:v>8.02</c:v>
                </c:pt>
                <c:pt idx="4">
                  <c:v>#N/A</c:v>
                </c:pt>
                <c:pt idx="5">
                  <c:v>7.49</c:v>
                </c:pt>
                <c:pt idx="6">
                  <c:v>#N/A</c:v>
                </c:pt>
                <c:pt idx="7">
                  <c:v>7.08</c:v>
                </c:pt>
                <c:pt idx="8">
                  <c:v>#N/A</c:v>
                </c:pt>
                <c:pt idx="9">
                  <c:v>7.34</c:v>
                </c:pt>
              </c:numCache>
            </c:numRef>
          </c:val>
          <c:extLst>
            <c:ext xmlns:c16="http://schemas.microsoft.com/office/drawing/2014/chart" uri="{C3380CC4-5D6E-409C-BE32-E72D297353CC}">
              <c16:uniqueId val="{00000008-FFA4-4D94-A1C6-8C5F566107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13.82</c:v>
                </c:pt>
                <c:pt idx="2">
                  <c:v>#N/A</c:v>
                </c:pt>
                <c:pt idx="3">
                  <c:v>32.479999999999997</c:v>
                </c:pt>
                <c:pt idx="4">
                  <c:v>#N/A</c:v>
                </c:pt>
                <c:pt idx="5">
                  <c:v>27.48</c:v>
                </c:pt>
                <c:pt idx="6">
                  <c:v>#N/A</c:v>
                </c:pt>
                <c:pt idx="7">
                  <c:v>6.61</c:v>
                </c:pt>
                <c:pt idx="8">
                  <c:v>#N/A</c:v>
                </c:pt>
                <c:pt idx="9">
                  <c:v>15.37</c:v>
                </c:pt>
              </c:numCache>
            </c:numRef>
          </c:val>
          <c:extLst>
            <c:ext xmlns:c16="http://schemas.microsoft.com/office/drawing/2014/chart" uri="{C3380CC4-5D6E-409C-BE32-E72D297353CC}">
              <c16:uniqueId val="{00000009-FFA4-4D94-A1C6-8C5F566107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674</c:v>
                </c:pt>
                <c:pt idx="5">
                  <c:v>676</c:v>
                </c:pt>
                <c:pt idx="8">
                  <c:v>671</c:v>
                </c:pt>
                <c:pt idx="11">
                  <c:v>659</c:v>
                </c:pt>
                <c:pt idx="14">
                  <c:v>621</c:v>
                </c:pt>
              </c:numCache>
            </c:numRef>
          </c:val>
          <c:extLst>
            <c:ext xmlns:c16="http://schemas.microsoft.com/office/drawing/2014/chart" uri="{C3380CC4-5D6E-409C-BE32-E72D297353CC}">
              <c16:uniqueId val="{00000000-6C99-42EB-9620-7DBB7D52F1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99-42EB-9620-7DBB7D52F1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99-42EB-9620-7DBB7D52F1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6C99-42EB-9620-7DBB7D52F1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198</c:v>
                </c:pt>
                <c:pt idx="3">
                  <c:v>215</c:v>
                </c:pt>
                <c:pt idx="6">
                  <c:v>220</c:v>
                </c:pt>
                <c:pt idx="9">
                  <c:v>206</c:v>
                </c:pt>
                <c:pt idx="12">
                  <c:v>214</c:v>
                </c:pt>
              </c:numCache>
            </c:numRef>
          </c:val>
          <c:extLst>
            <c:ext xmlns:c16="http://schemas.microsoft.com/office/drawing/2014/chart" uri="{C3380CC4-5D6E-409C-BE32-E72D297353CC}">
              <c16:uniqueId val="{00000004-6C99-42EB-9620-7DBB7D52F1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99-42EB-9620-7DBB7D52F1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99-42EB-9620-7DBB7D52F1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867</c:v>
                </c:pt>
                <c:pt idx="3">
                  <c:v>809</c:v>
                </c:pt>
                <c:pt idx="6">
                  <c:v>777</c:v>
                </c:pt>
                <c:pt idx="9">
                  <c:v>756</c:v>
                </c:pt>
                <c:pt idx="12">
                  <c:v>672</c:v>
                </c:pt>
              </c:numCache>
            </c:numRef>
          </c:val>
          <c:extLst>
            <c:ext xmlns:c16="http://schemas.microsoft.com/office/drawing/2014/chart" uri="{C3380CC4-5D6E-409C-BE32-E72D297353CC}">
              <c16:uniqueId val="{00000007-6C99-42EB-9620-7DBB7D52F1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395</c:v>
                </c:pt>
                <c:pt idx="2">
                  <c:v>#N/A</c:v>
                </c:pt>
                <c:pt idx="3">
                  <c:v>#N/A</c:v>
                </c:pt>
                <c:pt idx="4">
                  <c:v>352</c:v>
                </c:pt>
                <c:pt idx="5">
                  <c:v>#N/A</c:v>
                </c:pt>
                <c:pt idx="6">
                  <c:v>#N/A</c:v>
                </c:pt>
                <c:pt idx="7">
                  <c:v>330</c:v>
                </c:pt>
                <c:pt idx="8">
                  <c:v>#N/A</c:v>
                </c:pt>
                <c:pt idx="9">
                  <c:v>#N/A</c:v>
                </c:pt>
                <c:pt idx="10">
                  <c:v>307</c:v>
                </c:pt>
                <c:pt idx="11">
                  <c:v>#N/A</c:v>
                </c:pt>
                <c:pt idx="12">
                  <c:v>#N/A</c:v>
                </c:pt>
                <c:pt idx="13">
                  <c:v>269</c:v>
                </c:pt>
                <c:pt idx="14">
                  <c:v>#N/A</c:v>
                </c:pt>
              </c:numCache>
            </c:numRef>
          </c:val>
          <c:smooth val="0"/>
          <c:extLst>
            <c:ext xmlns:c16="http://schemas.microsoft.com/office/drawing/2014/chart" uri="{C3380CC4-5D6E-409C-BE32-E72D297353CC}">
              <c16:uniqueId val="{00000008-6C99-42EB-9620-7DBB7D52F1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6199</c:v>
                </c:pt>
                <c:pt idx="5">
                  <c:v>6165</c:v>
                </c:pt>
                <c:pt idx="8">
                  <c:v>6074</c:v>
                </c:pt>
                <c:pt idx="11">
                  <c:v>6586</c:v>
                </c:pt>
                <c:pt idx="14">
                  <c:v>7029</c:v>
                </c:pt>
              </c:numCache>
            </c:numRef>
          </c:val>
          <c:extLst>
            <c:ext xmlns:c16="http://schemas.microsoft.com/office/drawing/2014/chart" uri="{C3380CC4-5D6E-409C-BE32-E72D297353CC}">
              <c16:uniqueId val="{00000000-8D7F-41ED-8A15-CCF28F299B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c:v>
                </c:pt>
                <c:pt idx="5">
                  <c:v>423</c:v>
                </c:pt>
                <c:pt idx="8">
                  <c:v>344</c:v>
                </c:pt>
                <c:pt idx="11">
                  <c:v>353</c:v>
                </c:pt>
                <c:pt idx="14">
                  <c:v>317</c:v>
                </c:pt>
              </c:numCache>
            </c:numRef>
          </c:val>
          <c:extLst>
            <c:ext xmlns:c16="http://schemas.microsoft.com/office/drawing/2014/chart" uri="{C3380CC4-5D6E-409C-BE32-E72D297353CC}">
              <c16:uniqueId val="{00000001-8D7F-41ED-8A15-CCF28F299B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6380</c:v>
                </c:pt>
                <c:pt idx="5">
                  <c:v>4972</c:v>
                </c:pt>
                <c:pt idx="8">
                  <c:v>5600</c:v>
                </c:pt>
                <c:pt idx="11">
                  <c:v>6572</c:v>
                </c:pt>
                <c:pt idx="14">
                  <c:v>5905</c:v>
                </c:pt>
              </c:numCache>
            </c:numRef>
          </c:val>
          <c:extLst>
            <c:ext xmlns:c16="http://schemas.microsoft.com/office/drawing/2014/chart" uri="{C3380CC4-5D6E-409C-BE32-E72D297353CC}">
              <c16:uniqueId val="{00000002-8D7F-41ED-8A15-CCF28F299B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7F-41ED-8A15-CCF28F299B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7F-41ED-8A15-CCF28F299B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7F-41ED-8A15-CCF28F299B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959</c:v>
                </c:pt>
                <c:pt idx="3">
                  <c:v>986</c:v>
                </c:pt>
                <c:pt idx="6">
                  <c:v>934</c:v>
                </c:pt>
                <c:pt idx="9">
                  <c:v>814</c:v>
                </c:pt>
                <c:pt idx="12">
                  <c:v>752</c:v>
                </c:pt>
              </c:numCache>
            </c:numRef>
          </c:val>
          <c:extLst>
            <c:ext xmlns:c16="http://schemas.microsoft.com/office/drawing/2014/chart" uri="{C3380CC4-5D6E-409C-BE32-E72D297353CC}">
              <c16:uniqueId val="{00000006-8D7F-41ED-8A15-CCF28F299B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c:v>
                </c:pt>
                <c:pt idx="3">
                  <c:v>30</c:v>
                </c:pt>
                <c:pt idx="6">
                  <c:v>26</c:v>
                </c:pt>
                <c:pt idx="9">
                  <c:v>22</c:v>
                </c:pt>
                <c:pt idx="12">
                  <c:v>19</c:v>
                </c:pt>
              </c:numCache>
            </c:numRef>
          </c:val>
          <c:extLst>
            <c:ext xmlns:c16="http://schemas.microsoft.com/office/drawing/2014/chart" uri="{C3380CC4-5D6E-409C-BE32-E72D297353CC}">
              <c16:uniqueId val="{00000007-8D7F-41ED-8A15-CCF28F299B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2913</c:v>
                </c:pt>
                <c:pt idx="3">
                  <c:v>2939</c:v>
                </c:pt>
                <c:pt idx="6">
                  <c:v>3206</c:v>
                </c:pt>
                <c:pt idx="9">
                  <c:v>3118</c:v>
                </c:pt>
                <c:pt idx="12">
                  <c:v>3115</c:v>
                </c:pt>
              </c:numCache>
            </c:numRef>
          </c:val>
          <c:extLst>
            <c:ext xmlns:c16="http://schemas.microsoft.com/office/drawing/2014/chart" uri="{C3380CC4-5D6E-409C-BE32-E72D297353CC}">
              <c16:uniqueId val="{00000008-8D7F-41ED-8A15-CCF28F299B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7F-41ED-8A15-CCF28F299B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6996</c:v>
                </c:pt>
                <c:pt idx="3">
                  <c:v>7859</c:v>
                </c:pt>
                <c:pt idx="6">
                  <c:v>8682</c:v>
                </c:pt>
                <c:pt idx="9">
                  <c:v>8795</c:v>
                </c:pt>
                <c:pt idx="12">
                  <c:v>9409</c:v>
                </c:pt>
              </c:numCache>
            </c:numRef>
          </c:val>
          <c:extLst>
            <c:ext xmlns:c16="http://schemas.microsoft.com/office/drawing/2014/chart" uri="{C3380CC4-5D6E-409C-BE32-E72D297353CC}">
              <c16:uniqueId val="{0000000A-8D7F-41ED-8A15-CCF28F299B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254</c:v>
                </c:pt>
                <c:pt idx="5">
                  <c:v>#N/A</c:v>
                </c:pt>
                <c:pt idx="6">
                  <c:v>#N/A</c:v>
                </c:pt>
                <c:pt idx="7">
                  <c:v>831</c:v>
                </c:pt>
                <c:pt idx="8">
                  <c:v>#N/A</c:v>
                </c:pt>
                <c:pt idx="9">
                  <c:v>#N/A</c:v>
                </c:pt>
                <c:pt idx="10">
                  <c:v>0</c:v>
                </c:pt>
                <c:pt idx="11">
                  <c:v>#N/A</c:v>
                </c:pt>
                <c:pt idx="12">
                  <c:v>#N/A</c:v>
                </c:pt>
                <c:pt idx="13">
                  <c:v>45</c:v>
                </c:pt>
                <c:pt idx="14">
                  <c:v>#N/A</c:v>
                </c:pt>
              </c:numCache>
            </c:numRef>
          </c:val>
          <c:smooth val="0"/>
          <c:extLst>
            <c:ext xmlns:c16="http://schemas.microsoft.com/office/drawing/2014/chart" uri="{C3380CC4-5D6E-409C-BE32-E72D297353CC}">
              <c16:uniqueId val="{0000000B-8D7F-41ED-8A15-CCF28F299B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5119</c:v>
                </c:pt>
                <c:pt idx="1">
                  <c:v>6323</c:v>
                </c:pt>
                <c:pt idx="2">
                  <c:v>6359</c:v>
                </c:pt>
              </c:numCache>
            </c:numRef>
          </c:val>
          <c:extLst>
            <c:ext xmlns:c16="http://schemas.microsoft.com/office/drawing/2014/chart" uri="{C3380CC4-5D6E-409C-BE32-E72D297353CC}">
              <c16:uniqueId val="{00000000-E387-4297-AE31-AC5C01C9F1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611</c:v>
                </c:pt>
                <c:pt idx="1">
                  <c:v>576</c:v>
                </c:pt>
                <c:pt idx="2">
                  <c:v>544</c:v>
                </c:pt>
              </c:numCache>
            </c:numRef>
          </c:val>
          <c:extLst>
            <c:ext xmlns:c16="http://schemas.microsoft.com/office/drawing/2014/chart" uri="{C3380CC4-5D6E-409C-BE32-E72D297353CC}">
              <c16:uniqueId val="{00000001-E387-4297-AE31-AC5C01C9F1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39481</c:v>
                </c:pt>
                <c:pt idx="1">
                  <c:v>17829</c:v>
                </c:pt>
                <c:pt idx="2">
                  <c:v>10562</c:v>
                </c:pt>
              </c:numCache>
            </c:numRef>
          </c:val>
          <c:extLst>
            <c:ext xmlns:c16="http://schemas.microsoft.com/office/drawing/2014/chart" uri="{C3380CC4-5D6E-409C-BE32-E72D297353CC}">
              <c16:uniqueId val="{00000002-E387-4297-AE31-AC5C01C9F1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{D0CE53C3-07E2-417D-A9DD-0086C0E94C87}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35-48B5-BDA1-250F46AB6E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{7A9DF2ED-C158-42B6-AE83-93177B23395C}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35-48B5-BDA1-250F46AB6E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{A4EA281C-95E8-4185-95BD-83A035E37C07}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35-48B5-BDA1-250F46AB6E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{AB6561DD-7710-46C9-AA2A-E46B38D91FFC}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35-48B5-BDA1-250F46AB6E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{DAC8680E-4633-45AA-A16E-3BA494C308B1}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35-48B5-BDA1-250F46AB6E7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{659F8594-102A-4729-8461-AB9DEB0503FE}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35-48B5-BDA1-250F46AB6E7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{3E47B4AA-5923-4419-B793-419EC8A8D21A}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35-48B5-BDA1-250F46AB6E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{799CA151-E303-4304-B258-ECF927137F2C}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35-48B5-BDA1-250F46AB6E7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{D77EC8AF-F54C-4363-9ED6-EB453D1981B1}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35-48B5-BDA1-250F46AB6E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54</c:v>
                </c:pt>
                <c:pt idx="24">
                  <c:v>55.6</c:v>
                </c:pt>
                <c:pt idx="32">
                  <c:v>56.6</c:v>
                </c:pt>
              </c:numCache>
            </c:numRef>
          </c:xVal>
          <c:yVal>
            <c:numRef>
              <c:f>公会計指標分析・財政指標組合せ分析表!$BP$51:$DC$51</c:f>
              <c:numCache>
                <c:formatCode>#,##0.0;"▲ "#,##0.0</c:formatCode>
                <c:ptCount val="40"/>
                <c:pt idx="8">
                  <c:v>5.9</c:v>
                </c:pt>
                <c:pt idx="16">
                  <c:v>19.8</c:v>
                </c:pt>
                <c:pt idx="32">
                  <c:v>1</c:v>
                </c:pt>
              </c:numCache>
            </c:numRef>
          </c:yVal>
          <c:smooth val="0"/>
          <c:extLst>
            <c:ext xmlns:c16="http://schemas.microsoft.com/office/drawing/2014/chart" uri="{C3380CC4-5D6E-409C-BE32-E72D297353CC}">
              <c16:uniqueId val="{00000009-6935-48B5-BDA1-250F46AB6E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{C40983F3-A159-4F04-9B33-CB23E3B37D7F}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35-48B5-BDA1-250F46AB6E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{91365405-A863-428D-A12A-B4DD24B243F3}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35-48B5-BDA1-250F46AB6E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{597FA215-5F53-44FD-83CE-E15E6B6BC5AC}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35-48B5-BDA1-250F46AB6E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{A04D09C2-850D-44C3-8976-C48084BAD3B3}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35-48B5-BDA1-250F46AB6E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{93C6AAC6-2B38-415F-9A6C-96569FF24BE0}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35-48B5-BDA1-250F46AB6E7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{F67025F9-5CEA-4A16-B595-6DE69373289C}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35-48B5-BDA1-250F46AB6E7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{51D67A71-747F-4EFC-8240-10CD3884A2C4}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35-48B5-BDA1-250F46AB6E7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{DC253A5C-5574-45E5-9936-C71B03E5BDC4}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35-48B5-BDA1-250F46AB6E7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{1E43FDF6-AEAC-4BBE-B439-11A2D761065A}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35-48B5-BDA1-250F46AB6E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extLst>
            <c:ext xmlns:c16="http://schemas.microsoft.com/office/drawing/2014/chart" uri="{C3380CC4-5D6E-409C-BE32-E72D297353CC}">
              <c16:uniqueId val="{00000013-6935-48B5-BDA1-250F46AB6E78}"/>
            </c:ext>
          </c:extLst>
        </c:ser>
        <c:dLbls>
          <c:showLegendKey val="0"/>
          <c:showVal val="1"/>
          <c:showCatName val="0"/>
          <c:showSerName val="0"/>
          <c:showPercent val="0"/>
          <c:showBubbleSize val="0"/>
        </c:dLbls>
        <c:axId val="46179840"/>
        <c:axId val="46181760"/>
      </c:scatterChart>
      <c:valAx>
        <c:axId val="46179840"/>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{D51F68BA-18A4-4F8C-9A47-6E20324FF02F}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FCA-422F-B049-CE10566E4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{AD275B42-0951-416C-AC7B-5DB7AF31949D}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CA-422F-B049-CE10566E4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{1B0513C3-026B-418C-8014-02FBF08CC2C0}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CA-422F-B049-CE10566E4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{AE149F76-F99B-45C2-A4C6-54B32402ECF3}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CA-422F-B049-CE10566E4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{06BBEB49-46DC-4F19-9F58-30E4FC3AF179}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CA-422F-B049-CE10566E41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{2192331C-59C9-4F63-9AD5-3A14AF88B188}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FCA-422F-B049-CE10566E411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{105539A1-4597-4BC4-9D93-DD623D3632B3}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FCA-422F-B049-CE10566E411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{FBFD991E-6F34-4991-ACDE-162491458616}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FCA-422F-B049-CE10566E41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{E098A822-6847-4AF3-9EB3-2068FDD9A771}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FCA-422F-B049-CE10566E4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8.6999999999999993</c:v>
                </c:pt>
                <c:pt idx="16">
                  <c:v>8.4</c:v>
                </c:pt>
                <c:pt idx="24">
                  <c:v>7.8</c:v>
                </c:pt>
                <c:pt idx="32">
                  <c:v>7.2</c:v>
                </c:pt>
              </c:numCache>
            </c:numRef>
          </c:xVal>
          <c:yVal>
            <c:numRef>
              <c:f>公会計指標分析・財政指標組合せ分析表!$BP$73:$DC$73</c:f>
              <c:numCache>
                <c:formatCode>#,##0.0;"▲ "#,##0.0</c:formatCode>
                <c:ptCount val="40"/>
                <c:pt idx="8">
                  <c:v>5.9</c:v>
                </c:pt>
                <c:pt idx="16">
                  <c:v>19.8</c:v>
                </c:pt>
                <c:pt idx="32">
                  <c:v>1</c:v>
                </c:pt>
              </c:numCache>
            </c:numRef>
          </c:yVal>
          <c:smooth val="0"/>
          <c:extLst>
            <c:ext xmlns:c16="http://schemas.microsoft.com/office/drawing/2014/chart" uri="{C3380CC4-5D6E-409C-BE32-E72D297353CC}">
              <c16:uniqueId val="{00000009-BFCA-422F-B049-CE10566E4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{69B519C5-7624-4F1B-88C3-5AA67A5F150A}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FCA-422F-B049-CE10566E4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{DA17618D-9E90-491D-9E9F-8A68B064B41B}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CA-422F-B049-CE10566E4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{A2C1B96B-A57D-41A5-BB32-2DF371CE41D9}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CA-422F-B049-CE10566E4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{33208D88-12D0-495A-81B6-E0405CE0CA40}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CA-422F-B049-CE10566E4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{94A47C2A-F4AE-41A4-8C1C-E4BE6054B4A2}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CA-422F-B049-CE10566E411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{AC8AD585-A2C0-4B7E-AEC8-15E269BB8DC1}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FCA-422F-B049-CE10566E4114}"/>
                </c:ext>
              </c:extLst>
            </c:dLbl>
            <c:dLbl>
              <c:idx val="16"/>
              <c:layout>
                <c:manualLayout>
                  <c:x val="-4.516035515397140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{2D981B5D-F953-4819-B44F-B0D1CA1D34B3}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FCA-422F-B049-CE10566E4114}"/>
                </c:ext>
              </c:extLst>
            </c:dLbl>
            <c:dLbl>
              <c:idx val="24"/>
              <c:layout>
                <c:manualLayout>
                  <c:x val="-1.823562808425012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{B99916EF-3A15-4671-B3B1-067AB927BE9C}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FCA-422F-B049-CE10566E411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{36461F5E-4021-42B7-9C66-60EA32AA9C20}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FCA-422F-B049-CE10566E4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BFCA-422F-B049-CE10566E411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令和元年度の実質公債費比率は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％であり、前年度より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一般会計における元利償還金は年々減となっているが、平成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年度に本格化した新斎場及び災害公営住宅整備事業、平成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年度に本格化した給食センター建設事業に伴う多額の起債の償還により令和４年度からは元利償還金の大幅な増が見込まれる。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老朽化施設の建替えや大規模改修及び集約化など、多額の起債を必要とする事業の実施が見込まれるところであるが、事業の内容を精査しながら、交付税措置率が高い地方債を利用するなど、実質公債費比率の上昇を抑え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公営企業債等繰入見込額や退職手当負担見込額は減となったものの、学校給食施設や新たな観光拠点整備による一般会計における地方債現在高が増（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億円）となったため将来負担額が上昇した。</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充当可能財源は、地方債残高に占める過疎債や臨時財政対策債の割合が大きくなったことにより、基準財政需要額への公債費算入額が増となったほか、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学校給食施設に係る備品購入や震災復興事業における町単独事業の実施などにより、公共施設等整備基金（▲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億円）及び復興まちづくり基金（▲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億円）の残高が減となった</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令和３年度以降に本格化される新たな観光拠点整備事業、消防屯所建設事業のほか、山田小学校施設、地区集会施設などの公共施設老朽化に伴う建設整備事業により多額の起債が見込まれることから、地方債の新規発行に際しては、緊急性・住民ニーズ等を的確に把握し、健全な財政運営とな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岩手県山田町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復興交付金返還や、復興事業の進捗に伴い多額の取り崩しを行ったことにより、基金全体が減少した。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近年、減少傾向であるが、基金規模は町の規模に比して大きい。今後の適切な管理に努め、適切な事業実施が実現できるよう留意し運用していく。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管理運営基金において、復興庁に採択された、防災集団移転の宅地造成、災害公営住宅整備及び以外地形成など、東日本大震災からの復旧復興事業に充当するため取崩しを行っている。そのほか、町単独事業として実施している復旧復興事業には、復興まちづくり基金から繰入金が充当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復興交付金管理運営基金で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百万円の取崩しがあったことが大きな要因である。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から、公共施設の建替え、維持補修及び解体などの公共施設等整備基金の活用が考えられる。財源は限られているので、将来の施設更新等への備えとして計画的に積立てを行っていくため、全基金において適切に管理していかなければならない。また、復興交付金管理運営基金においては、復興事業完了を目前としている上で、適切な清算をするため慎重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家賃低廉化事業・特別家賃低減事業の積立額があったことが増に要因しているもの。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災害への備えを考慮するほか、当該基金は財政調整機能を有する基金であることから、当該基金の残高は一定の規模を保ち運用していかなければならない。容易に取り崩すことなく、適切な運用をしていく。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町独自のルールにより繰入れを行っており、積立より繰入額が上回ったため。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に比較すると低い水準にあるが、近い将来に耐用年数を迎える施設が相当数あることから、令和２年度に策定した公共施設等総合管理計画個別施設計画により、引き続き公共施設等の計画的かつ戦略的な管理を図ることと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なお、令和元年度末に小中学校の統廃合を行っているが、統廃合後の施設のあり方については、いわゆる「コロナ禍」における災害時避難所としての役割を果たすことも考えられることから、引き続き検討を行う。</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8" name="直線コネクタ 67"/>
        <xdr:cNvCxnSpPr/>
      </xdr:nvCxnSpPr>
      <xdr:spPr>
        <a:xfrm flipV="1">
          <a:off x="4206240" y="5113867"/>
          <a:ext cx="1270" cy="134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9" name="有形固定資産減価償却率最小値テキスト"/>
        <xdr:cNvSpPr txBox="1"/>
      </xdr:nvSpPr>
      <xdr:spPr>
        <a:xfrm>
          <a:off x="4258945" y="64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0" name="直線コネクタ 69"/>
        <xdr:cNvCxnSpPr/>
      </xdr:nvCxnSpPr>
      <xdr:spPr>
        <a:xfrm>
          <a:off x="4119245" y="64615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1" name="有形固定資産減価償却率最大値テキスト"/>
        <xdr:cNvSpPr txBox="1"/>
      </xdr:nvSpPr>
      <xdr:spPr>
        <a:xfrm>
          <a:off x="4258945" y="4896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2" name="直線コネクタ 71"/>
        <xdr:cNvCxnSpPr/>
      </xdr:nvCxnSpPr>
      <xdr:spPr>
        <a:xfrm>
          <a:off x="4119245" y="511386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3" name="有形固定資産減価償却率平均値テキスト"/>
        <xdr:cNvSpPr txBox="1"/>
      </xdr:nvSpPr>
      <xdr:spPr>
        <a:xfrm>
          <a:off x="4258945" y="5699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4" name="フローチャート: 判断 73"/>
        <xdr:cNvSpPr/>
      </xdr:nvSpPr>
      <xdr:spPr>
        <a:xfrm>
          <a:off x="4157345" y="5720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5" name="フローチャート: 判断 74"/>
        <xdr:cNvSpPr/>
      </xdr:nvSpPr>
      <xdr:spPr>
        <a:xfrm>
          <a:off x="3537585" y="5710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6" name="フローチャート: 判断 75"/>
        <xdr:cNvSpPr/>
      </xdr:nvSpPr>
      <xdr:spPr>
        <a:xfrm>
          <a:off x="2867025" y="562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7" name="フローチャート: 判断 76"/>
        <xdr:cNvSpPr/>
      </xdr:nvSpPr>
      <xdr:spPr>
        <a:xfrm>
          <a:off x="2196465" y="55915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8" name="フローチャート: 判断 77"/>
        <xdr:cNvSpPr/>
      </xdr:nvSpPr>
      <xdr:spPr>
        <a:xfrm>
          <a:off x="1525905" y="5566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98848</xdr:rowOff>
    </xdr:from>
    <xdr:to>
      <xdr:col>23</xdr:col>
      <xdr:colOff>136525</xdr:colOff>
      <xdr:row>28</xdr:row>
      <xdr:rowOff>28998</xdr:rowOff>
    </xdr:to>
    <xdr:sp macro="" textlink="">
      <xdr:nvSpPr>
        <xdr:cNvPr id="84" name="楕円 83"/>
        <xdr:cNvSpPr/>
      </xdr:nvSpPr>
      <xdr:spPr>
        <a:xfrm>
          <a:off x="4157345" y="5379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121725</xdr:rowOff>
    </xdr:from>
    <xdr:ext cx="405111" cy="259045"/>
    <xdr:sp macro="" textlink="">
      <xdr:nvSpPr>
        <xdr:cNvPr id="85" name="有形固定資産減価償却率該当値テキスト"/>
        <xdr:cNvSpPr txBox="1"/>
      </xdr:nvSpPr>
      <xdr:spPr>
        <a:xfrm>
          <a:off x="4258945" y="52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6" name="楕円 85"/>
        <xdr:cNvSpPr/>
      </xdr:nvSpPr>
      <xdr:spPr>
        <a:xfrm>
          <a:off x="3537585" y="5343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27</xdr:row>
      <xdr:rowOff>149648</xdr:rowOff>
    </xdr:to>
    <xdr:cxnSp macro="">
      <xdr:nvCxnSpPr>
        <xdr:cNvPr id="87" name="直線コネクタ 86"/>
        <xdr:cNvCxnSpPr/>
      </xdr:nvCxnSpPr>
      <xdr:spPr>
        <a:xfrm>
          <a:off x="3588385" y="5394325"/>
          <a:ext cx="6197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5292</xdr:rowOff>
    </xdr:from>
    <xdr:to>
      <xdr:col>15</xdr:col>
      <xdr:colOff>187325</xdr:colOff>
      <xdr:row>27</xdr:row>
      <xdr:rowOff>106892</xdr:rowOff>
    </xdr:to>
    <xdr:sp macro="" textlink="">
      <xdr:nvSpPr>
        <xdr:cNvPr id="88" name="楕円 87"/>
        <xdr:cNvSpPr/>
      </xdr:nvSpPr>
      <xdr:spPr>
        <a:xfrm>
          <a:off x="2867025" y="5285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56092</xdr:rowOff>
    </xdr:from>
    <xdr:to>
      <xdr:col>19</xdr:col>
      <xdr:colOff>136525</xdr:colOff>
      <xdr:row>27</xdr:row>
      <xdr:rowOff>113665</xdr:rowOff>
    </xdr:to>
    <xdr:cxnSp macro="">
      <xdr:nvCxnSpPr>
        <xdr:cNvPr id="89" name="直線コネクタ 88"/>
        <xdr:cNvCxnSpPr/>
      </xdr:nvCxnSpPr>
      <xdr:spPr>
        <a:xfrm>
          <a:off x="2917825" y="5336752"/>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169545</xdr:rowOff>
    </xdr:from>
    <xdr:to>
      <xdr:col>11</xdr:col>
      <xdr:colOff>187325</xdr:colOff>
      <xdr:row>27</xdr:row>
      <xdr:rowOff>99695</xdr:rowOff>
    </xdr:to>
    <xdr:sp macro="" textlink="">
      <xdr:nvSpPr>
        <xdr:cNvPr id="90" name="楕円 89"/>
        <xdr:cNvSpPr/>
      </xdr:nvSpPr>
      <xdr:spPr>
        <a:xfrm>
          <a:off x="2196465" y="5282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27</xdr:row>
      <xdr:rowOff>56092</xdr:rowOff>
    </xdr:to>
    <xdr:cxnSp macro="">
      <xdr:nvCxnSpPr>
        <xdr:cNvPr id="91" name="直線コネクタ 90"/>
        <xdr:cNvCxnSpPr/>
      </xdr:nvCxnSpPr>
      <xdr:spPr>
        <a:xfrm>
          <a:off x="2247265" y="5329555"/>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92" name="n_1aveValue有形固定資産減価償却率"/>
        <xdr:cNvSpPr txBox="1"/>
      </xdr:nvSpPr>
      <xdr:spPr>
        <a:xfrm>
          <a:off x="3395989" y="579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3" name="n_2aveValue有形固定資産減価償却率"/>
        <xdr:cNvSpPr txBox="1"/>
      </xdr:nvSpPr>
      <xdr:spPr>
        <a:xfrm>
          <a:off x="273812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4" name="n_3aveValue有形固定資産減価償却率"/>
        <xdr:cNvSpPr txBox="1"/>
      </xdr:nvSpPr>
      <xdr:spPr>
        <a:xfrm>
          <a:off x="2067569" y="568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5" name="n_4aveValue有形固定資産減価償却率"/>
        <xdr:cNvSpPr txBox="1"/>
      </xdr:nvSpPr>
      <xdr:spPr>
        <a:xfrm>
          <a:off x="1397009"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96" name="n_1mainValue有形固定資産減価償却率"/>
        <xdr:cNvSpPr txBox="1"/>
      </xdr:nvSpPr>
      <xdr:spPr>
        <a:xfrm>
          <a:off x="3395989" y="512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123419</xdr:rowOff>
    </xdr:from>
    <xdr:ext cx="405111" cy="259045"/>
    <xdr:sp macro="" textlink="">
      <xdr:nvSpPr>
        <xdr:cNvPr id="97" name="n_2mainValue有形固定資産減価償却率"/>
        <xdr:cNvSpPr txBox="1"/>
      </xdr:nvSpPr>
      <xdr:spPr>
        <a:xfrm>
          <a:off x="2738129" y="50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116222</xdr:rowOff>
    </xdr:from>
    <xdr:ext cx="405111" cy="259045"/>
    <xdr:sp macro="" textlink="">
      <xdr:nvSpPr>
        <xdr:cNvPr id="98" name="n_3mainValue有形固定資産減価償却率"/>
        <xdr:cNvSpPr txBox="1"/>
      </xdr:nvSpPr>
      <xdr:spPr>
        <a:xfrm>
          <a:off x="2067569" y="506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が続いていたが、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R01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年度は類似団体並みとなった。これ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、町債の起債額が昨年度比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423,570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よるものとみられる。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加えて、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基金残高の大半は、復興まちづくり基金や公共施設等整備基金によるものであるため、今後の事業の進捗に伴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基金の取り崩しが増えることで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が減となり、債務償還比率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954293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9542936" y="51747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xdr:cNvCxnSpPr/>
      </xdr:nvCxnSpPr>
      <xdr:spPr>
        <a:xfrm flipV="1">
          <a:off x="13027660" y="5241823"/>
          <a:ext cx="1269" cy="127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xdr:cNvSpPr txBox="1"/>
      </xdr:nvSpPr>
      <xdr:spPr>
        <a:xfrm>
          <a:off x="13080365" y="652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xdr:cNvCxnSpPr/>
      </xdr:nvCxnSpPr>
      <xdr:spPr>
        <a:xfrm>
          <a:off x="12963525" y="6519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xdr:cNvSpPr txBox="1"/>
      </xdr:nvSpPr>
      <xdr:spPr>
        <a:xfrm>
          <a:off x="13080365" y="502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xdr:cNvCxnSpPr/>
      </xdr:nvCxnSpPr>
      <xdr:spPr>
        <a:xfrm>
          <a:off x="12963525" y="5241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1" name="債務償還比率平均値テキスト"/>
        <xdr:cNvSpPr txBox="1"/>
      </xdr:nvSpPr>
      <xdr:spPr>
        <a:xfrm>
          <a:off x="13080365" y="5939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xdr:cNvSpPr/>
      </xdr:nvSpPr>
      <xdr:spPr>
        <a:xfrm>
          <a:off x="13001625" y="5956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xdr:cNvSpPr/>
      </xdr:nvSpPr>
      <xdr:spPr>
        <a:xfrm>
          <a:off x="12359005" y="59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xdr:cNvSpPr/>
      </xdr:nvSpPr>
      <xdr:spPr>
        <a:xfrm>
          <a:off x="11688445" y="601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xdr:cNvSpPr/>
      </xdr:nvSpPr>
      <xdr:spPr>
        <a:xfrm>
          <a:off x="11017885" y="603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xdr:cNvSpPr/>
      </xdr:nvSpPr>
      <xdr:spPr>
        <a:xfrm>
          <a:off x="10347325" y="596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139649</xdr:rowOff>
    </xdr:from>
    <xdr:to>
      <xdr:col>76</xdr:col>
      <xdr:colOff>73025</xdr:colOff>
      <xdr:row>31</xdr:row>
      <xdr:rowOff>69799</xdr:rowOff>
    </xdr:to>
    <xdr:sp macro="" textlink="">
      <xdr:nvSpPr>
        <xdr:cNvPr id="142" name="楕円 141"/>
        <xdr:cNvSpPr/>
      </xdr:nvSpPr>
      <xdr:spPr>
        <a:xfrm>
          <a:off x="13001625" y="5923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162526</xdr:rowOff>
    </xdr:from>
    <xdr:ext cx="469744" cy="259045"/>
    <xdr:sp macro="" textlink="">
      <xdr:nvSpPr>
        <xdr:cNvPr id="143" name="債務償還比率該当値テキスト"/>
        <xdr:cNvSpPr txBox="1"/>
      </xdr:nvSpPr>
      <xdr:spPr>
        <a:xfrm>
          <a:off x="13080365" y="57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13805</xdr:rowOff>
    </xdr:from>
    <xdr:to>
      <xdr:col>72</xdr:col>
      <xdr:colOff>123825</xdr:colOff>
      <xdr:row>29</xdr:row>
      <xdr:rowOff>115405</xdr:rowOff>
    </xdr:to>
    <xdr:sp macro="" textlink="">
      <xdr:nvSpPr>
        <xdr:cNvPr id="144" name="楕円 143"/>
        <xdr:cNvSpPr/>
      </xdr:nvSpPr>
      <xdr:spPr>
        <a:xfrm>
          <a:off x="12359005" y="56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64605</xdr:rowOff>
    </xdr:from>
    <xdr:to>
      <xdr:col>76</xdr:col>
      <xdr:colOff>22225</xdr:colOff>
      <xdr:row>31</xdr:row>
      <xdr:rowOff>18999</xdr:rowOff>
    </xdr:to>
    <xdr:cxnSp macro="">
      <xdr:nvCxnSpPr>
        <xdr:cNvPr id="145" name="直線コネクタ 144"/>
        <xdr:cNvCxnSpPr/>
      </xdr:nvCxnSpPr>
      <xdr:spPr>
        <a:xfrm>
          <a:off x="12409805" y="5680545"/>
          <a:ext cx="619760" cy="2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120891</xdr:rowOff>
    </xdr:from>
    <xdr:to>
      <xdr:col>68</xdr:col>
      <xdr:colOff>123825</xdr:colOff>
      <xdr:row>30</xdr:row>
      <xdr:rowOff>51041</xdr:rowOff>
    </xdr:to>
    <xdr:sp macro="" textlink="">
      <xdr:nvSpPr>
        <xdr:cNvPr id="146" name="楕円 145"/>
        <xdr:cNvSpPr/>
      </xdr:nvSpPr>
      <xdr:spPr>
        <a:xfrm>
          <a:off x="11688445" y="5736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64605</xdr:rowOff>
    </xdr:from>
    <xdr:to>
      <xdr:col>72</xdr:col>
      <xdr:colOff>73025</xdr:colOff>
      <xdr:row>30</xdr:row>
      <xdr:rowOff>241</xdr:rowOff>
    </xdr:to>
    <xdr:cxnSp macro="">
      <xdr:nvCxnSpPr>
        <xdr:cNvPr id="147" name="直線コネクタ 146"/>
        <xdr:cNvCxnSpPr/>
      </xdr:nvCxnSpPr>
      <xdr:spPr>
        <a:xfrm flipV="1">
          <a:off x="11739245" y="5680545"/>
          <a:ext cx="67056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170142</xdr:rowOff>
    </xdr:from>
    <xdr:to>
      <xdr:col>64</xdr:col>
      <xdr:colOff>123825</xdr:colOff>
      <xdr:row>29</xdr:row>
      <xdr:rowOff>100292</xdr:rowOff>
    </xdr:to>
    <xdr:sp macro="" textlink="">
      <xdr:nvSpPr>
        <xdr:cNvPr id="148" name="楕円 147"/>
        <xdr:cNvSpPr/>
      </xdr:nvSpPr>
      <xdr:spPr>
        <a:xfrm>
          <a:off x="11017885" y="5618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49492</xdr:rowOff>
    </xdr:from>
    <xdr:to>
      <xdr:col>68</xdr:col>
      <xdr:colOff>73025</xdr:colOff>
      <xdr:row>30</xdr:row>
      <xdr:rowOff>241</xdr:rowOff>
    </xdr:to>
    <xdr:cxnSp macro="">
      <xdr:nvCxnSpPr>
        <xdr:cNvPr id="149" name="直線コネクタ 148"/>
        <xdr:cNvCxnSpPr/>
      </xdr:nvCxnSpPr>
      <xdr:spPr>
        <a:xfrm>
          <a:off x="11068685" y="5665432"/>
          <a:ext cx="670560" cy="1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74308</xdr:rowOff>
    </xdr:from>
    <xdr:to>
      <xdr:col>60</xdr:col>
      <xdr:colOff>123825</xdr:colOff>
      <xdr:row>28</xdr:row>
      <xdr:rowOff>4458</xdr:rowOff>
    </xdr:to>
    <xdr:sp macro="" textlink="">
      <xdr:nvSpPr>
        <xdr:cNvPr id="150" name="楕円 149"/>
        <xdr:cNvSpPr/>
      </xdr:nvSpPr>
      <xdr:spPr>
        <a:xfrm>
          <a:off x="10347325" y="535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125108</xdr:rowOff>
    </xdr:from>
    <xdr:to>
      <xdr:col>64</xdr:col>
      <xdr:colOff>73025</xdr:colOff>
      <xdr:row>29</xdr:row>
      <xdr:rowOff>49492</xdr:rowOff>
    </xdr:to>
    <xdr:cxnSp macro="">
      <xdr:nvCxnSpPr>
        <xdr:cNvPr id="151" name="直線コネクタ 150"/>
        <xdr:cNvCxnSpPr/>
      </xdr:nvCxnSpPr>
      <xdr:spPr>
        <a:xfrm>
          <a:off x="10398125" y="5405768"/>
          <a:ext cx="670560" cy="2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52" name="n_1aveValue債務償還比率"/>
        <xdr:cNvSpPr txBox="1"/>
      </xdr:nvSpPr>
      <xdr:spPr>
        <a:xfrm>
          <a:off x="12185092" y="60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xdr:cNvSpPr txBox="1"/>
      </xdr:nvSpPr>
      <xdr:spPr>
        <a:xfrm>
          <a:off x="11527232" y="611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4" name="n_3aveValue債務償還比率"/>
        <xdr:cNvSpPr txBox="1"/>
      </xdr:nvSpPr>
      <xdr:spPr>
        <a:xfrm>
          <a:off x="10856672" y="6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55" name="n_4aveValue債務償還比率"/>
        <xdr:cNvSpPr txBox="1"/>
      </xdr:nvSpPr>
      <xdr:spPr>
        <a:xfrm>
          <a:off x="10186112" y="60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131932</xdr:rowOff>
    </xdr:from>
    <xdr:ext cx="469744" cy="259045"/>
    <xdr:sp macro="" textlink="">
      <xdr:nvSpPr>
        <xdr:cNvPr id="156" name="n_1mainValue債務償還比率"/>
        <xdr:cNvSpPr txBox="1"/>
      </xdr:nvSpPr>
      <xdr:spPr>
        <a:xfrm>
          <a:off x="12185092" y="541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67568</xdr:rowOff>
    </xdr:from>
    <xdr:ext cx="469744" cy="259045"/>
    <xdr:sp macro="" textlink="">
      <xdr:nvSpPr>
        <xdr:cNvPr id="157" name="n_2mainValue債務償還比率"/>
        <xdr:cNvSpPr txBox="1"/>
      </xdr:nvSpPr>
      <xdr:spPr>
        <a:xfrm>
          <a:off x="11527232" y="551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116819</xdr:rowOff>
    </xdr:from>
    <xdr:ext cx="469744" cy="259045"/>
    <xdr:sp macro="" textlink="">
      <xdr:nvSpPr>
        <xdr:cNvPr id="158" name="n_3mainValue債務償還比率"/>
        <xdr:cNvSpPr txBox="1"/>
      </xdr:nvSpPr>
      <xdr:spPr>
        <a:xfrm>
          <a:off x="10856672" y="539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20985</xdr:rowOff>
    </xdr:from>
    <xdr:ext cx="469744" cy="259045"/>
    <xdr:sp macro="" textlink="">
      <xdr:nvSpPr>
        <xdr:cNvPr id="159" name="n_4mainValue債務償還比率"/>
        <xdr:cNvSpPr txBox="1"/>
      </xdr:nvSpPr>
      <xdr:spPr>
        <a:xfrm>
          <a:off x="10186112" y="51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086225" y="5709666"/>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124960"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02082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124960" y="549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020820" y="5709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124960" y="6236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036060" y="625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312160" y="6244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514600" y="622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73990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965200" y="6147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03606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12496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73" name="楕円 72"/>
        <xdr:cNvSpPr/>
      </xdr:nvSpPr>
      <xdr:spPr>
        <a:xfrm>
          <a:off x="3312160" y="6133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149352</xdr:rowOff>
    </xdr:from>
    <xdr:to>
      <xdr:col>24</xdr:col>
      <xdr:colOff>63500</xdr:colOff>
      <xdr:row>37</xdr:row>
      <xdr:rowOff>19050</xdr:rowOff>
    </xdr:to>
    <xdr:cxnSp macro="">
      <xdr:nvCxnSpPr>
        <xdr:cNvPr id="74" name="直線コネクタ 73"/>
        <xdr:cNvCxnSpPr/>
      </xdr:nvCxnSpPr>
      <xdr:spPr>
        <a:xfrm>
          <a:off x="3355340" y="6184392"/>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61976</xdr:rowOff>
    </xdr:from>
    <xdr:to>
      <xdr:col>15</xdr:col>
      <xdr:colOff>101600</xdr:colOff>
      <xdr:row>36</xdr:row>
      <xdr:rowOff>163576</xdr:rowOff>
    </xdr:to>
    <xdr:sp macro="" textlink="">
      <xdr:nvSpPr>
        <xdr:cNvPr id="75" name="楕円 74"/>
        <xdr:cNvSpPr/>
      </xdr:nvSpPr>
      <xdr:spPr>
        <a:xfrm>
          <a:off x="25146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112776</xdr:rowOff>
    </xdr:from>
    <xdr:to>
      <xdr:col>19</xdr:col>
      <xdr:colOff>177800</xdr:colOff>
      <xdr:row>36</xdr:row>
      <xdr:rowOff>149352</xdr:rowOff>
    </xdr:to>
    <xdr:cxnSp macro="">
      <xdr:nvCxnSpPr>
        <xdr:cNvPr id="76" name="直線コネクタ 75"/>
        <xdr:cNvCxnSpPr/>
      </xdr:nvCxnSpPr>
      <xdr:spPr>
        <a:xfrm>
          <a:off x="2565400" y="6147816"/>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23114</xdr:rowOff>
    </xdr:from>
    <xdr:to>
      <xdr:col>10</xdr:col>
      <xdr:colOff>165100</xdr:colOff>
      <xdr:row>36</xdr:row>
      <xdr:rowOff>124714</xdr:rowOff>
    </xdr:to>
    <xdr:sp macro="" textlink="">
      <xdr:nvSpPr>
        <xdr:cNvPr id="77" name="楕円 76"/>
        <xdr:cNvSpPr/>
      </xdr:nvSpPr>
      <xdr:spPr>
        <a:xfrm>
          <a:off x="17399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73914</xdr:rowOff>
    </xdr:from>
    <xdr:to>
      <xdr:col>15</xdr:col>
      <xdr:colOff>50800</xdr:colOff>
      <xdr:row>36</xdr:row>
      <xdr:rowOff>112776</xdr:rowOff>
    </xdr:to>
    <xdr:cxnSp macro="">
      <xdr:nvCxnSpPr>
        <xdr:cNvPr id="78" name="直線コネクタ 77"/>
        <xdr:cNvCxnSpPr/>
      </xdr:nvCxnSpPr>
      <xdr:spPr>
        <a:xfrm>
          <a:off x="1790700" y="6108954"/>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xdr:cNvSpPr txBox="1"/>
      </xdr:nvSpPr>
      <xdr:spPr>
        <a:xfrm>
          <a:off x="3170564" y="633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xdr:cNvSpPr txBox="1"/>
      </xdr:nvSpPr>
      <xdr:spPr>
        <a:xfrm>
          <a:off x="238570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xdr:cNvSpPr txBox="1"/>
      </xdr:nvSpPr>
      <xdr:spPr>
        <a:xfrm>
          <a:off x="1611004" y="625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道路】&#10;有形固定資産減価償却率"/>
        <xdr:cNvSpPr txBox="1"/>
      </xdr:nvSpPr>
      <xdr:spPr>
        <a:xfrm>
          <a:off x="83630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45229</xdr:rowOff>
    </xdr:from>
    <xdr:ext cx="405111" cy="259045"/>
    <xdr:sp macro="" textlink="">
      <xdr:nvSpPr>
        <xdr:cNvPr id="83" name="n_1mainValue【道路】&#10;有形固定資産減価償却率"/>
        <xdr:cNvSpPr txBox="1"/>
      </xdr:nvSpPr>
      <xdr:spPr>
        <a:xfrm>
          <a:off x="3170564" y="591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8653</xdr:rowOff>
    </xdr:from>
    <xdr:ext cx="405111" cy="259045"/>
    <xdr:sp macro="" textlink="">
      <xdr:nvSpPr>
        <xdr:cNvPr id="84" name="n_2mainValue【道路】&#10;有形固定資産減価償却率"/>
        <xdr:cNvSpPr txBox="1"/>
      </xdr:nvSpPr>
      <xdr:spPr>
        <a:xfrm>
          <a:off x="2385704" y="58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5" name="n_3mainValue【道路】&#10;有形固定資産減価償却率"/>
        <xdr:cNvSpPr txBox="1"/>
      </xdr:nvSpPr>
      <xdr:spPr>
        <a:xfrm>
          <a:off x="1611004"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xdr:cNvCxnSpPr/>
      </xdr:nvCxnSpPr>
      <xdr:spPr>
        <a:xfrm flipV="1">
          <a:off x="9219565" y="5635676"/>
          <a:ext cx="0" cy="133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xdr:cNvSpPr txBox="1"/>
      </xdr:nvSpPr>
      <xdr:spPr>
        <a:xfrm>
          <a:off x="9258300" y="697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xdr:cNvCxnSpPr/>
      </xdr:nvCxnSpPr>
      <xdr:spPr>
        <a:xfrm>
          <a:off x="9154160" y="6975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xdr:cNvSpPr txBox="1"/>
      </xdr:nvSpPr>
      <xdr:spPr>
        <a:xfrm>
          <a:off x="9258300" y="54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xdr:cNvCxnSpPr/>
      </xdr:nvCxnSpPr>
      <xdr:spPr>
        <a:xfrm>
          <a:off x="9154160" y="5635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4" name="【道路】&#10;一人当たり延長平均値テキスト"/>
        <xdr:cNvSpPr txBox="1"/>
      </xdr:nvSpPr>
      <xdr:spPr>
        <a:xfrm>
          <a:off x="9258300" y="636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xdr:cNvSpPr/>
      </xdr:nvSpPr>
      <xdr:spPr>
        <a:xfrm>
          <a:off x="9192260" y="651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xdr:cNvSpPr/>
      </xdr:nvSpPr>
      <xdr:spPr>
        <a:xfrm>
          <a:off x="8445500" y="65264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xdr:cNvSpPr/>
      </xdr:nvSpPr>
      <xdr:spPr>
        <a:xfrm>
          <a:off x="7670800" y="652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xdr:cNvSpPr/>
      </xdr:nvSpPr>
      <xdr:spPr>
        <a:xfrm>
          <a:off x="6873240" y="6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9" name="フローチャート: 判断 118"/>
        <xdr:cNvSpPr/>
      </xdr:nvSpPr>
      <xdr:spPr>
        <a:xfrm>
          <a:off x="6098540" y="6686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21533</xdr:rowOff>
    </xdr:from>
    <xdr:to>
      <xdr:col>55</xdr:col>
      <xdr:colOff>50800</xdr:colOff>
      <xdr:row>40</xdr:row>
      <xdr:rowOff>123133</xdr:rowOff>
    </xdr:to>
    <xdr:sp macro="" textlink="">
      <xdr:nvSpPr>
        <xdr:cNvPr id="125" name="楕円 124"/>
        <xdr:cNvSpPr/>
      </xdr:nvSpPr>
      <xdr:spPr>
        <a:xfrm>
          <a:off x="9192260" y="6727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171410</xdr:rowOff>
    </xdr:from>
    <xdr:ext cx="534377" cy="259045"/>
    <xdr:sp macro="" textlink="">
      <xdr:nvSpPr>
        <xdr:cNvPr id="126" name="【道路】&#10;一人当たり延長該当値テキスト"/>
        <xdr:cNvSpPr txBox="1"/>
      </xdr:nvSpPr>
      <xdr:spPr>
        <a:xfrm>
          <a:off x="9258300" y="67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33477</xdr:rowOff>
    </xdr:from>
    <xdr:to>
      <xdr:col>50</xdr:col>
      <xdr:colOff>165100</xdr:colOff>
      <xdr:row>40</xdr:row>
      <xdr:rowOff>135077</xdr:rowOff>
    </xdr:to>
    <xdr:sp macro="" textlink="">
      <xdr:nvSpPr>
        <xdr:cNvPr id="127" name="楕円 126"/>
        <xdr:cNvSpPr/>
      </xdr:nvSpPr>
      <xdr:spPr>
        <a:xfrm>
          <a:off x="8445500" y="67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72333</xdr:rowOff>
    </xdr:from>
    <xdr:to>
      <xdr:col>55</xdr:col>
      <xdr:colOff>0</xdr:colOff>
      <xdr:row>40</xdr:row>
      <xdr:rowOff>84277</xdr:rowOff>
    </xdr:to>
    <xdr:cxnSp macro="">
      <xdr:nvCxnSpPr>
        <xdr:cNvPr id="128" name="直線コネクタ 127"/>
        <xdr:cNvCxnSpPr/>
      </xdr:nvCxnSpPr>
      <xdr:spPr>
        <a:xfrm flipV="1">
          <a:off x="8496300" y="6777933"/>
          <a:ext cx="7239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46603</xdr:rowOff>
    </xdr:from>
    <xdr:to>
      <xdr:col>46</xdr:col>
      <xdr:colOff>38100</xdr:colOff>
      <xdr:row>40</xdr:row>
      <xdr:rowOff>148203</xdr:rowOff>
    </xdr:to>
    <xdr:sp macro="" textlink="">
      <xdr:nvSpPr>
        <xdr:cNvPr id="129" name="楕円 128"/>
        <xdr:cNvSpPr/>
      </xdr:nvSpPr>
      <xdr:spPr>
        <a:xfrm>
          <a:off x="7670800" y="6752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84277</xdr:rowOff>
    </xdr:from>
    <xdr:to>
      <xdr:col>50</xdr:col>
      <xdr:colOff>114300</xdr:colOff>
      <xdr:row>40</xdr:row>
      <xdr:rowOff>97403</xdr:rowOff>
    </xdr:to>
    <xdr:cxnSp macro="">
      <xdr:nvCxnSpPr>
        <xdr:cNvPr id="130" name="直線コネクタ 129"/>
        <xdr:cNvCxnSpPr/>
      </xdr:nvCxnSpPr>
      <xdr:spPr>
        <a:xfrm flipV="1">
          <a:off x="7713980" y="6789877"/>
          <a:ext cx="78232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59024</xdr:rowOff>
    </xdr:from>
    <xdr:to>
      <xdr:col>41</xdr:col>
      <xdr:colOff>101600</xdr:colOff>
      <xdr:row>40</xdr:row>
      <xdr:rowOff>160624</xdr:rowOff>
    </xdr:to>
    <xdr:sp macro="" textlink="">
      <xdr:nvSpPr>
        <xdr:cNvPr id="131" name="楕円 130"/>
        <xdr:cNvSpPr/>
      </xdr:nvSpPr>
      <xdr:spPr>
        <a:xfrm>
          <a:off x="6873240" y="676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97403</xdr:rowOff>
    </xdr:from>
    <xdr:to>
      <xdr:col>45</xdr:col>
      <xdr:colOff>177800</xdr:colOff>
      <xdr:row>40</xdr:row>
      <xdr:rowOff>109824</xdr:rowOff>
    </xdr:to>
    <xdr:cxnSp macro="">
      <xdr:nvCxnSpPr>
        <xdr:cNvPr id="132" name="直線コネクタ 131"/>
        <xdr:cNvCxnSpPr/>
      </xdr:nvCxnSpPr>
      <xdr:spPr>
        <a:xfrm flipV="1">
          <a:off x="6924040" y="6803003"/>
          <a:ext cx="78994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3" name="n_1aveValue【道路】&#10;一人当たり延長"/>
        <xdr:cNvSpPr txBox="1"/>
      </xdr:nvSpPr>
      <xdr:spPr>
        <a:xfrm>
          <a:off x="823927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4" name="n_2aveValue【道路】&#10;一人当たり延長"/>
        <xdr:cNvSpPr txBox="1"/>
      </xdr:nvSpPr>
      <xdr:spPr>
        <a:xfrm>
          <a:off x="7477271" y="63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5" name="n_3aveValue【道路】&#10;一人当たり延長"/>
        <xdr:cNvSpPr txBox="1"/>
      </xdr:nvSpPr>
      <xdr:spPr>
        <a:xfrm>
          <a:off x="6702571" y="63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36" name="n_4aveValue【道路】&#10;一人当たり延長"/>
        <xdr:cNvSpPr txBox="1"/>
      </xdr:nvSpPr>
      <xdr:spPr>
        <a:xfrm>
          <a:off x="5905011" y="6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126204</xdr:rowOff>
    </xdr:from>
    <xdr:ext cx="534377" cy="259045"/>
    <xdr:sp macro="" textlink="">
      <xdr:nvSpPr>
        <xdr:cNvPr id="137" name="n_1mainValue【道路】&#10;一人当たり延長"/>
        <xdr:cNvSpPr txBox="1"/>
      </xdr:nvSpPr>
      <xdr:spPr>
        <a:xfrm>
          <a:off x="8239271" y="68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139330</xdr:rowOff>
    </xdr:from>
    <xdr:ext cx="534377" cy="259045"/>
    <xdr:sp macro="" textlink="">
      <xdr:nvSpPr>
        <xdr:cNvPr id="138" name="n_2mainValue【道路】&#10;一人当たり延長"/>
        <xdr:cNvSpPr txBox="1"/>
      </xdr:nvSpPr>
      <xdr:spPr>
        <a:xfrm>
          <a:off x="7477271" y="6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151751</xdr:rowOff>
    </xdr:from>
    <xdr:ext cx="534377" cy="259045"/>
    <xdr:sp macro="" textlink="">
      <xdr:nvSpPr>
        <xdr:cNvPr id="139" name="n_3mainValue【道路】&#10;一人当たり延長"/>
        <xdr:cNvSpPr txBox="1"/>
      </xdr:nvSpPr>
      <xdr:spPr>
        <a:xfrm>
          <a:off x="6702571" y="685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xdr:cNvCxnSpPr/>
      </xdr:nvCxnSpPr>
      <xdr:spPr>
        <a:xfrm flipV="1">
          <a:off x="4086225" y="9296944"/>
          <a:ext cx="0" cy="133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0" name="【橋りょう・トンネル】&#10;有形固定資産減価償却率平均値テキスト"/>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5146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7399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xdr:cNvSpPr/>
      </xdr:nvSpPr>
      <xdr:spPr>
        <a:xfrm>
          <a:off x="96520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25944</xdr:rowOff>
    </xdr:from>
    <xdr:to>
      <xdr:col>24</xdr:col>
      <xdr:colOff>114300</xdr:colOff>
      <xdr:row>55</xdr:row>
      <xdr:rowOff>127544</xdr:rowOff>
    </xdr:to>
    <xdr:sp macro="" textlink="">
      <xdr:nvSpPr>
        <xdr:cNvPr id="181" name="楕円 180"/>
        <xdr:cNvSpPr/>
      </xdr:nvSpPr>
      <xdr:spPr>
        <a:xfrm>
          <a:off x="4036060" y="92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150421</xdr:rowOff>
    </xdr:from>
    <xdr:ext cx="340478" cy="259045"/>
    <xdr:sp macro="" textlink="">
      <xdr:nvSpPr>
        <xdr:cNvPr id="182" name="【橋りょう・トンネル】&#10;有形固定資産減価償却率該当値テキスト"/>
        <xdr:cNvSpPr txBox="1"/>
      </xdr:nvSpPr>
      <xdr:spPr>
        <a:xfrm>
          <a:off x="4124960" y="9202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19413</xdr:rowOff>
    </xdr:from>
    <xdr:to>
      <xdr:col>20</xdr:col>
      <xdr:colOff>38100</xdr:colOff>
      <xdr:row>55</xdr:row>
      <xdr:rowOff>121013</xdr:rowOff>
    </xdr:to>
    <xdr:sp macro="" textlink="">
      <xdr:nvSpPr>
        <xdr:cNvPr id="183" name="楕円 182"/>
        <xdr:cNvSpPr/>
      </xdr:nvSpPr>
      <xdr:spPr>
        <a:xfrm>
          <a:off x="3312160" y="92396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70213</xdr:rowOff>
    </xdr:from>
    <xdr:to>
      <xdr:col>24</xdr:col>
      <xdr:colOff>63500</xdr:colOff>
      <xdr:row>55</xdr:row>
      <xdr:rowOff>76744</xdr:rowOff>
    </xdr:to>
    <xdr:cxnSp macro="">
      <xdr:nvCxnSpPr>
        <xdr:cNvPr id="184" name="直線コネクタ 183"/>
        <xdr:cNvCxnSpPr/>
      </xdr:nvCxnSpPr>
      <xdr:spPr>
        <a:xfrm>
          <a:off x="3355340" y="929041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163104</xdr:rowOff>
    </xdr:from>
    <xdr:to>
      <xdr:col>15</xdr:col>
      <xdr:colOff>101600</xdr:colOff>
      <xdr:row>55</xdr:row>
      <xdr:rowOff>93254</xdr:rowOff>
    </xdr:to>
    <xdr:sp macro="" textlink="">
      <xdr:nvSpPr>
        <xdr:cNvPr id="185" name="楕円 184"/>
        <xdr:cNvSpPr/>
      </xdr:nvSpPr>
      <xdr:spPr>
        <a:xfrm>
          <a:off x="2514600" y="9215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42454</xdr:rowOff>
    </xdr:from>
    <xdr:to>
      <xdr:col>19</xdr:col>
      <xdr:colOff>177800</xdr:colOff>
      <xdr:row>55</xdr:row>
      <xdr:rowOff>70213</xdr:rowOff>
    </xdr:to>
    <xdr:cxnSp macro="">
      <xdr:nvCxnSpPr>
        <xdr:cNvPr id="186" name="直線コネクタ 185"/>
        <xdr:cNvCxnSpPr/>
      </xdr:nvCxnSpPr>
      <xdr:spPr>
        <a:xfrm>
          <a:off x="2565400" y="9262654"/>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87" name="楕円 186"/>
        <xdr:cNvSpPr/>
      </xdr:nvSpPr>
      <xdr:spPr>
        <a:xfrm>
          <a:off x="173990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42454</xdr:rowOff>
    </xdr:to>
    <xdr:cxnSp macro="">
      <xdr:nvCxnSpPr>
        <xdr:cNvPr id="188" name="直線コネクタ 187"/>
        <xdr:cNvCxnSpPr/>
      </xdr:nvCxnSpPr>
      <xdr:spPr>
        <a:xfrm>
          <a:off x="1790700" y="9261022"/>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89" name="n_1aveValue【橋りょう・トンネル】&#10;有形固定資産減価償却率"/>
        <xdr:cNvSpPr txBox="1"/>
      </xdr:nvSpPr>
      <xdr:spPr>
        <a:xfrm>
          <a:off x="317056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0" name="n_2aveValue【橋りょう・トンネル】&#10;有形固定資産減価償却率"/>
        <xdr:cNvSpPr txBox="1"/>
      </xdr:nvSpPr>
      <xdr:spPr>
        <a:xfrm>
          <a:off x="23857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61100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xdr:cNvSpPr txBox="1"/>
      </xdr:nvSpPr>
      <xdr:spPr>
        <a:xfrm>
          <a:off x="8363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137540</xdr:rowOff>
    </xdr:from>
    <xdr:ext cx="340478" cy="259045"/>
    <xdr:sp macro="" textlink="">
      <xdr:nvSpPr>
        <xdr:cNvPr id="193" name="n_1mainValue【橋りょう・トンネル】&#10;有形固定資産減価償却率"/>
        <xdr:cNvSpPr txBox="1"/>
      </xdr:nvSpPr>
      <xdr:spPr>
        <a:xfrm>
          <a:off x="3187641" y="9022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109781</xdr:rowOff>
    </xdr:from>
    <xdr:ext cx="340478" cy="259045"/>
    <xdr:sp macro="" textlink="">
      <xdr:nvSpPr>
        <xdr:cNvPr id="194" name="n_2mainValue【橋りょう・トンネル】&#10;有形固定資産減価償却率"/>
        <xdr:cNvSpPr txBox="1"/>
      </xdr:nvSpPr>
      <xdr:spPr>
        <a:xfrm>
          <a:off x="2418021" y="89947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195" name="n_3mainValue【橋りょう・トンネル】&#10;有形固定資産減価償却率"/>
        <xdr:cNvSpPr txBox="1"/>
      </xdr:nvSpPr>
      <xdr:spPr>
        <a:xfrm>
          <a:off x="164332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xdr:cNvCxnSpPr/>
      </xdr:nvCxnSpPr>
      <xdr:spPr>
        <a:xfrm flipV="1">
          <a:off x="9219565" y="9386148"/>
          <a:ext cx="0" cy="141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xdr:cNvSpPr txBox="1"/>
      </xdr:nvSpPr>
      <xdr:spPr>
        <a:xfrm>
          <a:off x="9258300" y="10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xdr:cNvCxnSpPr/>
      </xdr:nvCxnSpPr>
      <xdr:spPr>
        <a:xfrm>
          <a:off x="9154160" y="108012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xdr:cNvSpPr txBox="1"/>
      </xdr:nvSpPr>
      <xdr:spPr>
        <a:xfrm>
          <a:off x="9258300" y="9165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xdr:cNvCxnSpPr/>
      </xdr:nvCxnSpPr>
      <xdr:spPr>
        <a:xfrm>
          <a:off x="9154160" y="9386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24" name="【橋りょう・トンネル】&#10;一人当たり有形固定資産（償却資産）額平均値テキスト"/>
        <xdr:cNvSpPr txBox="1"/>
      </xdr:nvSpPr>
      <xdr:spPr>
        <a:xfrm>
          <a:off x="9258300" y="1029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xdr:cNvSpPr/>
      </xdr:nvSpPr>
      <xdr:spPr>
        <a:xfrm>
          <a:off x="9192260" y="10443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xdr:cNvSpPr/>
      </xdr:nvSpPr>
      <xdr:spPr>
        <a:xfrm>
          <a:off x="8445500" y="104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xdr:cNvSpPr/>
      </xdr:nvSpPr>
      <xdr:spPr>
        <a:xfrm>
          <a:off x="7670800" y="10447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xdr:cNvSpPr/>
      </xdr:nvSpPr>
      <xdr:spPr>
        <a:xfrm>
          <a:off x="6873240" y="1040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29" name="フローチャート: 判断 228"/>
        <xdr:cNvSpPr/>
      </xdr:nvSpPr>
      <xdr:spPr>
        <a:xfrm>
          <a:off x="6098540" y="10482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21449</xdr:rowOff>
    </xdr:from>
    <xdr:to>
      <xdr:col>55</xdr:col>
      <xdr:colOff>50800</xdr:colOff>
      <xdr:row>64</xdr:row>
      <xdr:rowOff>123049</xdr:rowOff>
    </xdr:to>
    <xdr:sp macro="" textlink="">
      <xdr:nvSpPr>
        <xdr:cNvPr id="235" name="楕円 234"/>
        <xdr:cNvSpPr/>
      </xdr:nvSpPr>
      <xdr:spPr>
        <a:xfrm>
          <a:off x="9192260" y="10750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107826</xdr:rowOff>
    </xdr:from>
    <xdr:ext cx="469744" cy="259045"/>
    <xdr:sp macro="" textlink="">
      <xdr:nvSpPr>
        <xdr:cNvPr id="236" name="【橋りょう・トンネル】&#10;一人当たり有形固定資産（償却資産）額該当値テキスト"/>
        <xdr:cNvSpPr txBox="1"/>
      </xdr:nvSpPr>
      <xdr:spPr>
        <a:xfrm>
          <a:off x="9258300" y="1066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22991</xdr:rowOff>
    </xdr:from>
    <xdr:to>
      <xdr:col>50</xdr:col>
      <xdr:colOff>165100</xdr:colOff>
      <xdr:row>64</xdr:row>
      <xdr:rowOff>124591</xdr:rowOff>
    </xdr:to>
    <xdr:sp macro="" textlink="">
      <xdr:nvSpPr>
        <xdr:cNvPr id="237" name="楕円 236"/>
        <xdr:cNvSpPr/>
      </xdr:nvSpPr>
      <xdr:spPr>
        <a:xfrm>
          <a:off x="8445500" y="107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72249</xdr:rowOff>
    </xdr:from>
    <xdr:to>
      <xdr:col>55</xdr:col>
      <xdr:colOff>0</xdr:colOff>
      <xdr:row>64</xdr:row>
      <xdr:rowOff>73791</xdr:rowOff>
    </xdr:to>
    <xdr:cxnSp macro="">
      <xdr:nvCxnSpPr>
        <xdr:cNvPr id="238" name="直線コネクタ 237"/>
        <xdr:cNvCxnSpPr/>
      </xdr:nvCxnSpPr>
      <xdr:spPr>
        <a:xfrm flipV="1">
          <a:off x="8496300" y="10801209"/>
          <a:ext cx="7239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23039</xdr:rowOff>
    </xdr:from>
    <xdr:to>
      <xdr:col>46</xdr:col>
      <xdr:colOff>38100</xdr:colOff>
      <xdr:row>64</xdr:row>
      <xdr:rowOff>124639</xdr:rowOff>
    </xdr:to>
    <xdr:sp macro="" textlink="">
      <xdr:nvSpPr>
        <xdr:cNvPr id="239" name="楕円 238"/>
        <xdr:cNvSpPr/>
      </xdr:nvSpPr>
      <xdr:spPr>
        <a:xfrm>
          <a:off x="7670800" y="107519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73791</xdr:rowOff>
    </xdr:from>
    <xdr:to>
      <xdr:col>50</xdr:col>
      <xdr:colOff>114300</xdr:colOff>
      <xdr:row>64</xdr:row>
      <xdr:rowOff>73839</xdr:rowOff>
    </xdr:to>
    <xdr:cxnSp macro="">
      <xdr:nvCxnSpPr>
        <xdr:cNvPr id="240" name="直線コネクタ 239"/>
        <xdr:cNvCxnSpPr/>
      </xdr:nvCxnSpPr>
      <xdr:spPr>
        <a:xfrm flipV="1">
          <a:off x="7713980" y="10802751"/>
          <a:ext cx="78232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25247</xdr:rowOff>
    </xdr:from>
    <xdr:to>
      <xdr:col>41</xdr:col>
      <xdr:colOff>101600</xdr:colOff>
      <xdr:row>64</xdr:row>
      <xdr:rowOff>126847</xdr:rowOff>
    </xdr:to>
    <xdr:sp macro="" textlink="">
      <xdr:nvSpPr>
        <xdr:cNvPr id="241" name="楕円 240"/>
        <xdr:cNvSpPr/>
      </xdr:nvSpPr>
      <xdr:spPr>
        <a:xfrm>
          <a:off x="6873240" y="10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73839</xdr:rowOff>
    </xdr:from>
    <xdr:to>
      <xdr:col>45</xdr:col>
      <xdr:colOff>177800</xdr:colOff>
      <xdr:row>64</xdr:row>
      <xdr:rowOff>76047</xdr:rowOff>
    </xdr:to>
    <xdr:cxnSp macro="">
      <xdr:nvCxnSpPr>
        <xdr:cNvPr id="242" name="直線コネクタ 241"/>
        <xdr:cNvCxnSpPr/>
      </xdr:nvCxnSpPr>
      <xdr:spPr>
        <a:xfrm flipV="1">
          <a:off x="6924040" y="10802799"/>
          <a:ext cx="78994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43" name="n_1aveValue【橋りょう・トンネル】&#10;一人当たり有形固定資産（償却資産）額"/>
        <xdr:cNvSpPr txBox="1"/>
      </xdr:nvSpPr>
      <xdr:spPr>
        <a:xfrm>
          <a:off x="8214575" y="102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44" name="n_2aveValue【橋りょう・トンネル】&#10;一人当たり有形固定資産（償却資産）額"/>
        <xdr:cNvSpPr txBox="1"/>
      </xdr:nvSpPr>
      <xdr:spPr>
        <a:xfrm>
          <a:off x="7444955" y="1022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45" name="n_3aveValue【橋りょう・トンネル】&#10;一人当たり有形固定資産（償却資産）額"/>
        <xdr:cNvSpPr txBox="1"/>
      </xdr:nvSpPr>
      <xdr:spPr>
        <a:xfrm>
          <a:off x="6670255" y="101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46" name="n_4aveValue【橋りょう・トンネル】&#10;一人当たり有形固定資産（償却資産）額"/>
        <xdr:cNvSpPr txBox="1"/>
      </xdr:nvSpPr>
      <xdr:spPr>
        <a:xfrm>
          <a:off x="5872695" y="1026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115718</xdr:rowOff>
    </xdr:from>
    <xdr:ext cx="469744" cy="259045"/>
    <xdr:sp macro="" textlink="">
      <xdr:nvSpPr>
        <xdr:cNvPr id="247" name="n_1mainValue【橋りょう・トンネル】&#10;一人当たり有形固定資産（償却資産）額"/>
        <xdr:cNvSpPr txBox="1"/>
      </xdr:nvSpPr>
      <xdr:spPr>
        <a:xfrm>
          <a:off x="8271588" y="1084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115766</xdr:rowOff>
    </xdr:from>
    <xdr:ext cx="469744" cy="259045"/>
    <xdr:sp macro="" textlink="">
      <xdr:nvSpPr>
        <xdr:cNvPr id="248" name="n_2mainValue【橋りょう・トンネル】&#10;一人当たり有形固定資産（償却資産）額"/>
        <xdr:cNvSpPr txBox="1"/>
      </xdr:nvSpPr>
      <xdr:spPr>
        <a:xfrm>
          <a:off x="7509588" y="1084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117974</xdr:rowOff>
    </xdr:from>
    <xdr:ext cx="378565" cy="259045"/>
    <xdr:sp macro="" textlink="">
      <xdr:nvSpPr>
        <xdr:cNvPr id="249" name="n_3mainValue【橋りょう・トンネル】&#10;一人当たり有形固定資産（償却資産）額"/>
        <xdr:cNvSpPr txBox="1"/>
      </xdr:nvSpPr>
      <xdr:spPr>
        <a:xfrm>
          <a:off x="6757617" y="1084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xdr:cNvCxnSpPr/>
      </xdr:nvCxnSpPr>
      <xdr:spPr>
        <a:xfrm flipV="1">
          <a:off x="4086225" y="13154841"/>
          <a:ext cx="0" cy="1424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xdr:cNvSpPr txBox="1"/>
      </xdr:nvSpPr>
      <xdr:spPr>
        <a:xfrm>
          <a:off x="4124960" y="1458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xdr:cNvSpPr txBox="1"/>
      </xdr:nvSpPr>
      <xdr:spPr>
        <a:xfrm>
          <a:off x="4124960" y="1293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xdr:cNvCxnSpPr/>
      </xdr:nvCxnSpPr>
      <xdr:spPr>
        <a:xfrm>
          <a:off x="4020820" y="131548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80" name="【公営住宅】&#10;有形固定資産減価償却率平均値テキスト"/>
        <xdr:cNvSpPr txBox="1"/>
      </xdr:nvSpPr>
      <xdr:spPr>
        <a:xfrm>
          <a:off x="4124960" y="13821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xdr:cNvSpPr/>
      </xdr:nvSpPr>
      <xdr:spPr>
        <a:xfrm>
          <a:off x="403606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xdr:cNvSpPr/>
      </xdr:nvSpPr>
      <xdr:spPr>
        <a:xfrm>
          <a:off x="3312160" y="13862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xdr:cNvSpPr/>
      </xdr:nvSpPr>
      <xdr:spPr>
        <a:xfrm>
          <a:off x="2514600" y="13872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85" name="フローチャート: 判断 284"/>
        <xdr:cNvSpPr/>
      </xdr:nvSpPr>
      <xdr:spPr>
        <a:xfrm>
          <a:off x="965200" y="13929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140788</xdr:rowOff>
    </xdr:from>
    <xdr:to>
      <xdr:col>24</xdr:col>
      <xdr:colOff>114300</xdr:colOff>
      <xdr:row>79</xdr:row>
      <xdr:rowOff>70938</xdr:rowOff>
    </xdr:to>
    <xdr:sp macro="" textlink="">
      <xdr:nvSpPr>
        <xdr:cNvPr id="291" name="楕円 290"/>
        <xdr:cNvSpPr/>
      </xdr:nvSpPr>
      <xdr:spPr>
        <a:xfrm>
          <a:off x="4036060" y="13216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55715</xdr:rowOff>
    </xdr:from>
    <xdr:ext cx="405111" cy="259045"/>
    <xdr:sp macro="" textlink="">
      <xdr:nvSpPr>
        <xdr:cNvPr id="292" name="【公営住宅】&#10;有形固定資産減価償却率該当値テキスト"/>
        <xdr:cNvSpPr txBox="1"/>
      </xdr:nvSpPr>
      <xdr:spPr>
        <a:xfrm>
          <a:off x="4124960" y="1313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293" name="楕円 292"/>
        <xdr:cNvSpPr/>
      </xdr:nvSpPr>
      <xdr:spPr>
        <a:xfrm>
          <a:off x="331216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20138</xdr:rowOff>
    </xdr:to>
    <xdr:cxnSp macro="">
      <xdr:nvCxnSpPr>
        <xdr:cNvPr id="294" name="直線コネクタ 293"/>
        <xdr:cNvCxnSpPr/>
      </xdr:nvCxnSpPr>
      <xdr:spPr>
        <a:xfrm>
          <a:off x="3355340" y="13228320"/>
          <a:ext cx="7315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75474</xdr:rowOff>
    </xdr:from>
    <xdr:to>
      <xdr:col>15</xdr:col>
      <xdr:colOff>101600</xdr:colOff>
      <xdr:row>79</xdr:row>
      <xdr:rowOff>5624</xdr:rowOff>
    </xdr:to>
    <xdr:sp macro="" textlink="">
      <xdr:nvSpPr>
        <xdr:cNvPr id="295" name="楕円 294"/>
        <xdr:cNvSpPr/>
      </xdr:nvSpPr>
      <xdr:spPr>
        <a:xfrm>
          <a:off x="2514600" y="13151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126274</xdr:rowOff>
    </xdr:from>
    <xdr:to>
      <xdr:col>19</xdr:col>
      <xdr:colOff>177800</xdr:colOff>
      <xdr:row>78</xdr:row>
      <xdr:rowOff>152400</xdr:rowOff>
    </xdr:to>
    <xdr:cxnSp macro="">
      <xdr:nvCxnSpPr>
        <xdr:cNvPr id="296" name="直線コネクタ 295"/>
        <xdr:cNvCxnSpPr/>
      </xdr:nvCxnSpPr>
      <xdr:spPr>
        <a:xfrm>
          <a:off x="2565400" y="13202194"/>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99968</xdr:rowOff>
    </xdr:from>
    <xdr:to>
      <xdr:col>10</xdr:col>
      <xdr:colOff>165100</xdr:colOff>
      <xdr:row>79</xdr:row>
      <xdr:rowOff>30118</xdr:rowOff>
    </xdr:to>
    <xdr:sp macro="" textlink="">
      <xdr:nvSpPr>
        <xdr:cNvPr id="297" name="楕円 296"/>
        <xdr:cNvSpPr/>
      </xdr:nvSpPr>
      <xdr:spPr>
        <a:xfrm>
          <a:off x="1739900" y="13175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126274</xdr:rowOff>
    </xdr:from>
    <xdr:to>
      <xdr:col>15</xdr:col>
      <xdr:colOff>50800</xdr:colOff>
      <xdr:row>78</xdr:row>
      <xdr:rowOff>150768</xdr:rowOff>
    </xdr:to>
    <xdr:cxnSp macro="">
      <xdr:nvCxnSpPr>
        <xdr:cNvPr id="298" name="直線コネクタ 297"/>
        <xdr:cNvCxnSpPr/>
      </xdr:nvCxnSpPr>
      <xdr:spPr>
        <a:xfrm flipV="1">
          <a:off x="1790700" y="13202194"/>
          <a:ext cx="7747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299" name="n_1aveValue【公営住宅】&#10;有形固定資産減価償却率"/>
        <xdr:cNvSpPr txBox="1"/>
      </xdr:nvSpPr>
      <xdr:spPr>
        <a:xfrm>
          <a:off x="317056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00" name="n_2aveValue【公営住宅】&#10;有形固定資産減価償却率"/>
        <xdr:cNvSpPr txBox="1"/>
      </xdr:nvSpPr>
      <xdr:spPr>
        <a:xfrm>
          <a:off x="238570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01" name="n_3aveValue【公営住宅】&#10;有形固定資産減価償却率"/>
        <xdr:cNvSpPr txBox="1"/>
      </xdr:nvSpPr>
      <xdr:spPr>
        <a:xfrm>
          <a:off x="16110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02" name="n_4aveValue【公営住宅】&#10;有形固定資産減価償却率"/>
        <xdr:cNvSpPr txBox="1"/>
      </xdr:nvSpPr>
      <xdr:spPr>
        <a:xfrm>
          <a:off x="836304" y="1371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03" name="n_1mainValue【公営住宅】&#10;有形固定資産減価償却率"/>
        <xdr:cNvSpPr txBox="1"/>
      </xdr:nvSpPr>
      <xdr:spPr>
        <a:xfrm>
          <a:off x="3170564" y="1295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22151</xdr:rowOff>
    </xdr:from>
    <xdr:ext cx="405111" cy="259045"/>
    <xdr:sp macro="" textlink="">
      <xdr:nvSpPr>
        <xdr:cNvPr id="304" name="n_2mainValue【公営住宅】&#10;有形固定資産減価償却率"/>
        <xdr:cNvSpPr txBox="1"/>
      </xdr:nvSpPr>
      <xdr:spPr>
        <a:xfrm>
          <a:off x="2385704" y="1293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46645</xdr:rowOff>
    </xdr:from>
    <xdr:ext cx="405111" cy="259045"/>
    <xdr:sp macro="" textlink="">
      <xdr:nvSpPr>
        <xdr:cNvPr id="305" name="n_3mainValue【公営住宅】&#10;有形固定資産減価償却率"/>
        <xdr:cNvSpPr txBox="1"/>
      </xdr:nvSpPr>
      <xdr:spPr>
        <a:xfrm>
          <a:off x="1611004" y="1295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xdr:cNvCxnSpPr/>
      </xdr:nvCxnSpPr>
      <xdr:spPr>
        <a:xfrm flipV="1">
          <a:off x="9219565" y="13062967"/>
          <a:ext cx="0" cy="1235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xdr:cNvSpPr txBox="1"/>
      </xdr:nvSpPr>
      <xdr:spPr>
        <a:xfrm>
          <a:off x="9258300"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xdr:cNvCxnSpPr/>
      </xdr:nvCxnSpPr>
      <xdr:spPr>
        <a:xfrm>
          <a:off x="915416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xdr:cNvSpPr txBox="1"/>
      </xdr:nvSpPr>
      <xdr:spPr>
        <a:xfrm>
          <a:off x="9258300" y="128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xdr:cNvCxnSpPr/>
      </xdr:nvCxnSpPr>
      <xdr:spPr>
        <a:xfrm>
          <a:off x="9154160" y="13062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30" name="【公営住宅】&#10;一人当たり面積平均値テキスト"/>
        <xdr:cNvSpPr txBox="1"/>
      </xdr:nvSpPr>
      <xdr:spPr>
        <a:xfrm>
          <a:off x="9258300" y="1380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xdr:cNvSpPr/>
      </xdr:nvSpPr>
      <xdr:spPr>
        <a:xfrm>
          <a:off x="9192260" y="13822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xdr:cNvSpPr/>
      </xdr:nvSpPr>
      <xdr:spPr>
        <a:xfrm>
          <a:off x="8445500" y="13843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xdr:cNvSpPr/>
      </xdr:nvSpPr>
      <xdr:spPr>
        <a:xfrm>
          <a:off x="767080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xdr:cNvSpPr/>
      </xdr:nvSpPr>
      <xdr:spPr>
        <a:xfrm>
          <a:off x="6873240" y="139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35" name="フローチャート: 判断 334"/>
        <xdr:cNvSpPr/>
      </xdr:nvSpPr>
      <xdr:spPr>
        <a:xfrm>
          <a:off x="6098540" y="1392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103887</xdr:rowOff>
    </xdr:from>
    <xdr:to>
      <xdr:col>55</xdr:col>
      <xdr:colOff>50800</xdr:colOff>
      <xdr:row>78</xdr:row>
      <xdr:rowOff>34037</xdr:rowOff>
    </xdr:to>
    <xdr:sp macro="" textlink="">
      <xdr:nvSpPr>
        <xdr:cNvPr id="341" name="楕円 340"/>
        <xdr:cNvSpPr/>
      </xdr:nvSpPr>
      <xdr:spPr>
        <a:xfrm>
          <a:off x="9192260" y="13012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56914</xdr:rowOff>
    </xdr:from>
    <xdr:ext cx="469744" cy="259045"/>
    <xdr:sp macro="" textlink="">
      <xdr:nvSpPr>
        <xdr:cNvPr id="342" name="【公営住宅】&#10;一人当たり面積該当値テキスト"/>
        <xdr:cNvSpPr txBox="1"/>
      </xdr:nvSpPr>
      <xdr:spPr>
        <a:xfrm>
          <a:off x="9258300" y="1296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131890</xdr:rowOff>
    </xdr:from>
    <xdr:to>
      <xdr:col>50</xdr:col>
      <xdr:colOff>165100</xdr:colOff>
      <xdr:row>78</xdr:row>
      <xdr:rowOff>62040</xdr:rowOff>
    </xdr:to>
    <xdr:sp macro="" textlink="">
      <xdr:nvSpPr>
        <xdr:cNvPr id="343" name="楕円 342"/>
        <xdr:cNvSpPr/>
      </xdr:nvSpPr>
      <xdr:spPr>
        <a:xfrm>
          <a:off x="8445500" y="13040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154687</xdr:rowOff>
    </xdr:from>
    <xdr:to>
      <xdr:col>55</xdr:col>
      <xdr:colOff>0</xdr:colOff>
      <xdr:row>78</xdr:row>
      <xdr:rowOff>11240</xdr:rowOff>
    </xdr:to>
    <xdr:cxnSp macro="">
      <xdr:nvCxnSpPr>
        <xdr:cNvPr id="344" name="直線コネクタ 343"/>
        <xdr:cNvCxnSpPr/>
      </xdr:nvCxnSpPr>
      <xdr:spPr>
        <a:xfrm flipV="1">
          <a:off x="8496300" y="13062967"/>
          <a:ext cx="7239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23304</xdr:rowOff>
    </xdr:from>
    <xdr:to>
      <xdr:col>46</xdr:col>
      <xdr:colOff>38100</xdr:colOff>
      <xdr:row>78</xdr:row>
      <xdr:rowOff>124904</xdr:rowOff>
    </xdr:to>
    <xdr:sp macro="" textlink="">
      <xdr:nvSpPr>
        <xdr:cNvPr id="345" name="楕円 344"/>
        <xdr:cNvSpPr/>
      </xdr:nvSpPr>
      <xdr:spPr>
        <a:xfrm>
          <a:off x="7670800" y="130992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74104</xdr:rowOff>
    </xdr:to>
    <xdr:cxnSp macro="">
      <xdr:nvCxnSpPr>
        <xdr:cNvPr id="346" name="直線コネクタ 345"/>
        <xdr:cNvCxnSpPr/>
      </xdr:nvCxnSpPr>
      <xdr:spPr>
        <a:xfrm flipV="1">
          <a:off x="7713980" y="13087160"/>
          <a:ext cx="78232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123889</xdr:rowOff>
    </xdr:from>
    <xdr:to>
      <xdr:col>41</xdr:col>
      <xdr:colOff>101600</xdr:colOff>
      <xdr:row>83</xdr:row>
      <xdr:rowOff>54039</xdr:rowOff>
    </xdr:to>
    <xdr:sp macro="" textlink="">
      <xdr:nvSpPr>
        <xdr:cNvPr id="347" name="楕円 346"/>
        <xdr:cNvSpPr/>
      </xdr:nvSpPr>
      <xdr:spPr>
        <a:xfrm>
          <a:off x="6873240" y="13870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74104</xdr:rowOff>
    </xdr:from>
    <xdr:to>
      <xdr:col>45</xdr:col>
      <xdr:colOff>177800</xdr:colOff>
      <xdr:row>83</xdr:row>
      <xdr:rowOff>3239</xdr:rowOff>
    </xdr:to>
    <xdr:cxnSp macro="">
      <xdr:nvCxnSpPr>
        <xdr:cNvPr id="348" name="直線コネクタ 347"/>
        <xdr:cNvCxnSpPr/>
      </xdr:nvCxnSpPr>
      <xdr:spPr>
        <a:xfrm flipV="1">
          <a:off x="6924040" y="13150024"/>
          <a:ext cx="789940" cy="7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18305</xdr:rowOff>
    </xdr:from>
    <xdr:ext cx="469744" cy="259045"/>
    <xdr:sp macro="" textlink="">
      <xdr:nvSpPr>
        <xdr:cNvPr id="349" name="n_1aveValue【公営住宅】&#10;一人当たり面積"/>
        <xdr:cNvSpPr txBox="1"/>
      </xdr:nvSpPr>
      <xdr:spPr>
        <a:xfrm>
          <a:off x="8271587" y="1393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5732</xdr:rowOff>
    </xdr:from>
    <xdr:ext cx="469744" cy="259045"/>
    <xdr:sp macro="" textlink="">
      <xdr:nvSpPr>
        <xdr:cNvPr id="350" name="n_2aveValue【公営住宅】&#10;一人当たり面積"/>
        <xdr:cNvSpPr txBox="1"/>
      </xdr:nvSpPr>
      <xdr:spPr>
        <a:xfrm>
          <a:off x="7509587" y="1391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51" name="n_3aveValue【公営住宅】&#10;一人当たり面積"/>
        <xdr:cNvSpPr txBox="1"/>
      </xdr:nvSpPr>
      <xdr:spPr>
        <a:xfrm>
          <a:off x="6712027" y="140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52" name="n_4aveValue【公営住宅】&#10;一人当たり面積"/>
        <xdr:cNvSpPr txBox="1"/>
      </xdr:nvSpPr>
      <xdr:spPr>
        <a:xfrm>
          <a:off x="5937327" y="1370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78567</xdr:rowOff>
    </xdr:from>
    <xdr:ext cx="469744" cy="259045"/>
    <xdr:sp macro="" textlink="">
      <xdr:nvSpPr>
        <xdr:cNvPr id="353" name="n_1mainValue【公営住宅】&#10;一人当たり面積"/>
        <xdr:cNvSpPr txBox="1"/>
      </xdr:nvSpPr>
      <xdr:spPr>
        <a:xfrm>
          <a:off x="8271587" y="128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141431</xdr:rowOff>
    </xdr:from>
    <xdr:ext cx="469744" cy="259045"/>
    <xdr:sp macro="" textlink="">
      <xdr:nvSpPr>
        <xdr:cNvPr id="354" name="n_2mainValue【公営住宅】&#10;一人当たり面積"/>
        <xdr:cNvSpPr txBox="1"/>
      </xdr:nvSpPr>
      <xdr:spPr>
        <a:xfrm>
          <a:off x="7509587" y="1288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70566</xdr:rowOff>
    </xdr:from>
    <xdr:ext cx="469744" cy="259045"/>
    <xdr:sp macro="" textlink="">
      <xdr:nvSpPr>
        <xdr:cNvPr id="355" name="n_3mainValue【公営住宅】&#10;一人当たり面積"/>
        <xdr:cNvSpPr txBox="1"/>
      </xdr:nvSpPr>
      <xdr:spPr>
        <a:xfrm>
          <a:off x="6712027" y="1364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8" name="テキスト ボックス 367"/>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6" name="テキスト ボックス 375"/>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152400</xdr:rowOff>
    </xdr:from>
    <xdr:to>
      <xdr:col>24</xdr:col>
      <xdr:colOff>62865</xdr:colOff>
      <xdr:row>107</xdr:row>
      <xdr:rowOff>36195</xdr:rowOff>
    </xdr:to>
    <xdr:cxnSp macro="">
      <xdr:nvCxnSpPr>
        <xdr:cNvPr id="379" name="直線コネクタ 378"/>
        <xdr:cNvCxnSpPr/>
      </xdr:nvCxnSpPr>
      <xdr:spPr>
        <a:xfrm flipV="1">
          <a:off x="4086225" y="1691640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40022</xdr:rowOff>
    </xdr:from>
    <xdr:ext cx="405111" cy="259045"/>
    <xdr:sp macro="" textlink="">
      <xdr:nvSpPr>
        <xdr:cNvPr id="380" name="【港湾・漁港】&#10;有形固定資産減価償却率最小値テキスト"/>
        <xdr:cNvSpPr txBox="1"/>
      </xdr:nvSpPr>
      <xdr:spPr>
        <a:xfrm>
          <a:off x="412496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36195</xdr:rowOff>
    </xdr:from>
    <xdr:to>
      <xdr:col>24</xdr:col>
      <xdr:colOff>152400</xdr:colOff>
      <xdr:row>107</xdr:row>
      <xdr:rowOff>36195</xdr:rowOff>
    </xdr:to>
    <xdr:cxnSp macro="">
      <xdr:nvCxnSpPr>
        <xdr:cNvPr id="381" name="直線コネクタ 380"/>
        <xdr:cNvCxnSpPr/>
      </xdr:nvCxnSpPr>
      <xdr:spPr>
        <a:xfrm>
          <a:off x="4020820" y="17973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99077</xdr:rowOff>
    </xdr:from>
    <xdr:ext cx="340478" cy="259045"/>
    <xdr:sp macro="" textlink="">
      <xdr:nvSpPr>
        <xdr:cNvPr id="382" name="【港湾・漁港】&#10;有形固定資産減価償却率最大値テキスト"/>
        <xdr:cNvSpPr txBox="1"/>
      </xdr:nvSpPr>
      <xdr:spPr>
        <a:xfrm>
          <a:off x="4124960" y="16695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152400</xdr:rowOff>
    </xdr:from>
    <xdr:to>
      <xdr:col>24</xdr:col>
      <xdr:colOff>152400</xdr:colOff>
      <xdr:row>100</xdr:row>
      <xdr:rowOff>152400</xdr:rowOff>
    </xdr:to>
    <xdr:cxnSp macro="">
      <xdr:nvCxnSpPr>
        <xdr:cNvPr id="383" name="直線コネクタ 382"/>
        <xdr:cNvCxnSpPr/>
      </xdr:nvCxnSpPr>
      <xdr:spPr>
        <a:xfrm>
          <a:off x="402082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85741</xdr:rowOff>
    </xdr:from>
    <xdr:ext cx="405111" cy="259045"/>
    <xdr:sp macro="" textlink="">
      <xdr:nvSpPr>
        <xdr:cNvPr id="384" name="【港湾・漁港】&#10;有形固定資産減価償却率平均値テキスト"/>
        <xdr:cNvSpPr txBox="1"/>
      </xdr:nvSpPr>
      <xdr:spPr>
        <a:xfrm>
          <a:off x="4124960" y="17687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107314</xdr:rowOff>
    </xdr:from>
    <xdr:to>
      <xdr:col>24</xdr:col>
      <xdr:colOff>114300</xdr:colOff>
      <xdr:row>106</xdr:row>
      <xdr:rowOff>37464</xdr:rowOff>
    </xdr:to>
    <xdr:sp macro="" textlink="">
      <xdr:nvSpPr>
        <xdr:cNvPr id="385" name="フローチャート: 判断 384"/>
        <xdr:cNvSpPr/>
      </xdr:nvSpPr>
      <xdr:spPr>
        <a:xfrm>
          <a:off x="4036060" y="17709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101600</xdr:rowOff>
    </xdr:from>
    <xdr:to>
      <xdr:col>20</xdr:col>
      <xdr:colOff>38100</xdr:colOff>
      <xdr:row>107</xdr:row>
      <xdr:rowOff>31750</xdr:rowOff>
    </xdr:to>
    <xdr:sp macro="" textlink="">
      <xdr:nvSpPr>
        <xdr:cNvPr id="386" name="フローチャート: 判断 385"/>
        <xdr:cNvSpPr/>
      </xdr:nvSpPr>
      <xdr:spPr>
        <a:xfrm>
          <a:off x="331216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63500</xdr:rowOff>
    </xdr:from>
    <xdr:to>
      <xdr:col>15</xdr:col>
      <xdr:colOff>101600</xdr:colOff>
      <xdr:row>106</xdr:row>
      <xdr:rowOff>165100</xdr:rowOff>
    </xdr:to>
    <xdr:sp macro="" textlink="">
      <xdr:nvSpPr>
        <xdr:cNvPr id="387" name="フローチャート: 判断 386"/>
        <xdr:cNvSpPr/>
      </xdr:nvSpPr>
      <xdr:spPr>
        <a:xfrm>
          <a:off x="25146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143511</xdr:rowOff>
    </xdr:from>
    <xdr:to>
      <xdr:col>10</xdr:col>
      <xdr:colOff>165100</xdr:colOff>
      <xdr:row>107</xdr:row>
      <xdr:rowOff>73661</xdr:rowOff>
    </xdr:to>
    <xdr:sp macro="" textlink="">
      <xdr:nvSpPr>
        <xdr:cNvPr id="388" name="フローチャート: 判断 387"/>
        <xdr:cNvSpPr/>
      </xdr:nvSpPr>
      <xdr:spPr>
        <a:xfrm>
          <a:off x="1739900" y="17913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132080</xdr:rowOff>
    </xdr:from>
    <xdr:to>
      <xdr:col>6</xdr:col>
      <xdr:colOff>38100</xdr:colOff>
      <xdr:row>106</xdr:row>
      <xdr:rowOff>62230</xdr:rowOff>
    </xdr:to>
    <xdr:sp macro="" textlink="">
      <xdr:nvSpPr>
        <xdr:cNvPr id="389" name="フローチャート: 判断 388"/>
        <xdr:cNvSpPr/>
      </xdr:nvSpPr>
      <xdr:spPr>
        <a:xfrm>
          <a:off x="96520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95" name="楕円 394"/>
        <xdr:cNvSpPr/>
      </xdr:nvSpPr>
      <xdr:spPr>
        <a:xfrm>
          <a:off x="403606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396" name="【港湾・漁港】&#10;有形固定資産減価償却率該当値テキスト"/>
        <xdr:cNvSpPr txBox="1"/>
      </xdr:nvSpPr>
      <xdr:spPr>
        <a:xfrm>
          <a:off x="4124960"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84455</xdr:rowOff>
    </xdr:from>
    <xdr:to>
      <xdr:col>20</xdr:col>
      <xdr:colOff>38100</xdr:colOff>
      <xdr:row>107</xdr:row>
      <xdr:rowOff>14605</xdr:rowOff>
    </xdr:to>
    <xdr:sp macro="" textlink="">
      <xdr:nvSpPr>
        <xdr:cNvPr id="397" name="楕円 396"/>
        <xdr:cNvSpPr/>
      </xdr:nvSpPr>
      <xdr:spPr>
        <a:xfrm>
          <a:off x="3312160" y="1785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106</xdr:row>
      <xdr:rowOff>135255</xdr:rowOff>
    </xdr:to>
    <xdr:cxnSp macro="">
      <xdr:nvCxnSpPr>
        <xdr:cNvPr id="398" name="直線コネクタ 397"/>
        <xdr:cNvCxnSpPr/>
      </xdr:nvCxnSpPr>
      <xdr:spPr>
        <a:xfrm flipV="1">
          <a:off x="3355340" y="17579340"/>
          <a:ext cx="73152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40639</xdr:rowOff>
    </xdr:from>
    <xdr:to>
      <xdr:col>15</xdr:col>
      <xdr:colOff>101600</xdr:colOff>
      <xdr:row>106</xdr:row>
      <xdr:rowOff>142239</xdr:rowOff>
    </xdr:to>
    <xdr:sp macro="" textlink="">
      <xdr:nvSpPr>
        <xdr:cNvPr id="399" name="楕円 398"/>
        <xdr:cNvSpPr/>
      </xdr:nvSpPr>
      <xdr:spPr>
        <a:xfrm>
          <a:off x="251460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91439</xdr:rowOff>
    </xdr:from>
    <xdr:to>
      <xdr:col>19</xdr:col>
      <xdr:colOff>177800</xdr:colOff>
      <xdr:row>106</xdr:row>
      <xdr:rowOff>135255</xdr:rowOff>
    </xdr:to>
    <xdr:cxnSp macro="">
      <xdr:nvCxnSpPr>
        <xdr:cNvPr id="400" name="直線コネクタ 399"/>
        <xdr:cNvCxnSpPr/>
      </xdr:nvCxnSpPr>
      <xdr:spPr>
        <a:xfrm>
          <a:off x="2565400" y="17861279"/>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126364</xdr:rowOff>
    </xdr:from>
    <xdr:to>
      <xdr:col>10</xdr:col>
      <xdr:colOff>165100</xdr:colOff>
      <xdr:row>108</xdr:row>
      <xdr:rowOff>56514</xdr:rowOff>
    </xdr:to>
    <xdr:sp macro="" textlink="">
      <xdr:nvSpPr>
        <xdr:cNvPr id="401" name="楕円 400"/>
        <xdr:cNvSpPr/>
      </xdr:nvSpPr>
      <xdr:spPr>
        <a:xfrm>
          <a:off x="1739900" y="1806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91439</xdr:rowOff>
    </xdr:from>
    <xdr:to>
      <xdr:col>15</xdr:col>
      <xdr:colOff>50800</xdr:colOff>
      <xdr:row>108</xdr:row>
      <xdr:rowOff>5714</xdr:rowOff>
    </xdr:to>
    <xdr:cxnSp macro="">
      <xdr:nvCxnSpPr>
        <xdr:cNvPr id="402" name="直線コネクタ 401"/>
        <xdr:cNvCxnSpPr/>
      </xdr:nvCxnSpPr>
      <xdr:spPr>
        <a:xfrm flipV="1">
          <a:off x="1790700" y="17861279"/>
          <a:ext cx="7747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22877</xdr:rowOff>
    </xdr:from>
    <xdr:ext cx="405111" cy="259045"/>
    <xdr:sp macro="" textlink="">
      <xdr:nvSpPr>
        <xdr:cNvPr id="403" name="n_1aveValue【港湾・漁港】&#10;有形固定資産減価償却率"/>
        <xdr:cNvSpPr txBox="1"/>
      </xdr:nvSpPr>
      <xdr:spPr>
        <a:xfrm>
          <a:off x="317056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156227</xdr:rowOff>
    </xdr:from>
    <xdr:ext cx="405111" cy="259045"/>
    <xdr:sp macro="" textlink="">
      <xdr:nvSpPr>
        <xdr:cNvPr id="404" name="n_2aveValue【港湾・漁港】&#10;有形固定資産減価償却率"/>
        <xdr:cNvSpPr txBox="1"/>
      </xdr:nvSpPr>
      <xdr:spPr>
        <a:xfrm>
          <a:off x="238570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90188</xdr:rowOff>
    </xdr:from>
    <xdr:ext cx="405111" cy="259045"/>
    <xdr:sp macro="" textlink="">
      <xdr:nvSpPr>
        <xdr:cNvPr id="405" name="n_3aveValue【港湾・漁港】&#10;有形固定資産減価償却率"/>
        <xdr:cNvSpPr txBox="1"/>
      </xdr:nvSpPr>
      <xdr:spPr>
        <a:xfrm>
          <a:off x="161100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78757</xdr:rowOff>
    </xdr:from>
    <xdr:ext cx="405111" cy="259045"/>
    <xdr:sp macro="" textlink="">
      <xdr:nvSpPr>
        <xdr:cNvPr id="406" name="n_4aveValue【港湾・漁港】&#10;有形固定資産減価償却率"/>
        <xdr:cNvSpPr txBox="1"/>
      </xdr:nvSpPr>
      <xdr:spPr>
        <a:xfrm>
          <a:off x="836304" y="1751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31132</xdr:rowOff>
    </xdr:from>
    <xdr:ext cx="405111" cy="259045"/>
    <xdr:sp macro="" textlink="">
      <xdr:nvSpPr>
        <xdr:cNvPr id="407" name="n_1mainValue【港湾・漁港】&#10;有形固定資産減価償却率"/>
        <xdr:cNvSpPr txBox="1"/>
      </xdr:nvSpPr>
      <xdr:spPr>
        <a:xfrm>
          <a:off x="317056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158766</xdr:rowOff>
    </xdr:from>
    <xdr:ext cx="405111" cy="259045"/>
    <xdr:sp macro="" textlink="">
      <xdr:nvSpPr>
        <xdr:cNvPr id="408" name="n_2mainValue【港湾・漁港】&#10;有形固定資産減価償却率"/>
        <xdr:cNvSpPr txBox="1"/>
      </xdr:nvSpPr>
      <xdr:spPr>
        <a:xfrm>
          <a:off x="2385704" y="1759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47641</xdr:rowOff>
    </xdr:from>
    <xdr:ext cx="405111" cy="259045"/>
    <xdr:sp macro="" textlink="">
      <xdr:nvSpPr>
        <xdr:cNvPr id="409" name="n_3mainValue【港湾・漁港】&#10;有形固定資産減価償却率"/>
        <xdr:cNvSpPr txBox="1"/>
      </xdr:nvSpPr>
      <xdr:spPr>
        <a:xfrm>
          <a:off x="1611004" y="1815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1" name="テキスト ボックス 420"/>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3" name="テキスト ボックス 422"/>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5" name="テキスト ボックス 424"/>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7" name="テキスト ボックス 426"/>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9" name="テキスト ボックス 428"/>
        <xdr:cNvSpPr txBox="1"/>
      </xdr:nvSpPr>
      <xdr:spPr>
        <a:xfrm>
          <a:off x="5299921"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1" name="テキスト ボックス 430"/>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91577</xdr:rowOff>
    </xdr:from>
    <xdr:to>
      <xdr:col>54</xdr:col>
      <xdr:colOff>189865</xdr:colOff>
      <xdr:row>108</xdr:row>
      <xdr:rowOff>140154</xdr:rowOff>
    </xdr:to>
    <xdr:cxnSp macro="">
      <xdr:nvCxnSpPr>
        <xdr:cNvPr id="433" name="直線コネクタ 432"/>
        <xdr:cNvCxnSpPr/>
      </xdr:nvCxnSpPr>
      <xdr:spPr>
        <a:xfrm flipV="1">
          <a:off x="9219565" y="17023217"/>
          <a:ext cx="0" cy="122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143981</xdr:rowOff>
    </xdr:from>
    <xdr:ext cx="469744" cy="259045"/>
    <xdr:sp macro="" textlink="">
      <xdr:nvSpPr>
        <xdr:cNvPr id="434" name="【港湾・漁港】&#10;一人当たり有形固定資産（償却資産）額最小値テキスト"/>
        <xdr:cNvSpPr txBox="1"/>
      </xdr:nvSpPr>
      <xdr:spPr>
        <a:xfrm>
          <a:off x="9258300" y="1824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140154</xdr:rowOff>
    </xdr:from>
    <xdr:to>
      <xdr:col>55</xdr:col>
      <xdr:colOff>88900</xdr:colOff>
      <xdr:row>108</xdr:row>
      <xdr:rowOff>140154</xdr:rowOff>
    </xdr:to>
    <xdr:cxnSp macro="">
      <xdr:nvCxnSpPr>
        <xdr:cNvPr id="435" name="直線コネクタ 434"/>
        <xdr:cNvCxnSpPr/>
      </xdr:nvCxnSpPr>
      <xdr:spPr>
        <a:xfrm>
          <a:off x="9154160" y="18245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38254</xdr:rowOff>
    </xdr:from>
    <xdr:ext cx="599010" cy="259045"/>
    <xdr:sp macro="" textlink="">
      <xdr:nvSpPr>
        <xdr:cNvPr id="436" name="【港湾・漁港】&#10;一人当たり有形固定資産（償却資産）額最大値テキスト"/>
        <xdr:cNvSpPr txBox="1"/>
      </xdr:nvSpPr>
      <xdr:spPr>
        <a:xfrm>
          <a:off x="9258300" y="1680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91577</xdr:rowOff>
    </xdr:from>
    <xdr:to>
      <xdr:col>55</xdr:col>
      <xdr:colOff>88900</xdr:colOff>
      <xdr:row>101</xdr:row>
      <xdr:rowOff>91577</xdr:rowOff>
    </xdr:to>
    <xdr:cxnSp macro="">
      <xdr:nvCxnSpPr>
        <xdr:cNvPr id="437" name="直線コネクタ 436"/>
        <xdr:cNvCxnSpPr/>
      </xdr:nvCxnSpPr>
      <xdr:spPr>
        <a:xfrm>
          <a:off x="9154160" y="17023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20493</xdr:rowOff>
    </xdr:from>
    <xdr:ext cx="534377" cy="259045"/>
    <xdr:sp macro="" textlink="">
      <xdr:nvSpPr>
        <xdr:cNvPr id="438" name="【港湾・漁港】&#10;一人当たり有形固定資産（償却資産）額平均値テキスト"/>
        <xdr:cNvSpPr txBox="1"/>
      </xdr:nvSpPr>
      <xdr:spPr>
        <a:xfrm>
          <a:off x="9258300" y="1745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42066</xdr:rowOff>
    </xdr:from>
    <xdr:to>
      <xdr:col>55</xdr:col>
      <xdr:colOff>50800</xdr:colOff>
      <xdr:row>104</xdr:row>
      <xdr:rowOff>143666</xdr:rowOff>
    </xdr:to>
    <xdr:sp macro="" textlink="">
      <xdr:nvSpPr>
        <xdr:cNvPr id="439" name="フローチャート: 判断 438"/>
        <xdr:cNvSpPr/>
      </xdr:nvSpPr>
      <xdr:spPr>
        <a:xfrm>
          <a:off x="9192260" y="1747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6274</xdr:rowOff>
    </xdr:from>
    <xdr:to>
      <xdr:col>50</xdr:col>
      <xdr:colOff>165100</xdr:colOff>
      <xdr:row>105</xdr:row>
      <xdr:rowOff>107874</xdr:rowOff>
    </xdr:to>
    <xdr:sp macro="" textlink="">
      <xdr:nvSpPr>
        <xdr:cNvPr id="440" name="フローチャート: 判断 439"/>
        <xdr:cNvSpPr/>
      </xdr:nvSpPr>
      <xdr:spPr>
        <a:xfrm>
          <a:off x="8445500" y="1760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16301</xdr:rowOff>
    </xdr:from>
    <xdr:to>
      <xdr:col>46</xdr:col>
      <xdr:colOff>38100</xdr:colOff>
      <xdr:row>105</xdr:row>
      <xdr:rowOff>117901</xdr:rowOff>
    </xdr:to>
    <xdr:sp macro="" textlink="">
      <xdr:nvSpPr>
        <xdr:cNvPr id="441" name="フローチャート: 判断 440"/>
        <xdr:cNvSpPr/>
      </xdr:nvSpPr>
      <xdr:spPr>
        <a:xfrm>
          <a:off x="7670800" y="17618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81437</xdr:rowOff>
    </xdr:from>
    <xdr:to>
      <xdr:col>41</xdr:col>
      <xdr:colOff>101600</xdr:colOff>
      <xdr:row>106</xdr:row>
      <xdr:rowOff>11587</xdr:rowOff>
    </xdr:to>
    <xdr:sp macro="" textlink="">
      <xdr:nvSpPr>
        <xdr:cNvPr id="442" name="フローチャート: 判断 441"/>
        <xdr:cNvSpPr/>
      </xdr:nvSpPr>
      <xdr:spPr>
        <a:xfrm>
          <a:off x="6873240" y="17683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165737</xdr:rowOff>
    </xdr:from>
    <xdr:to>
      <xdr:col>36</xdr:col>
      <xdr:colOff>165100</xdr:colOff>
      <xdr:row>104</xdr:row>
      <xdr:rowOff>95887</xdr:rowOff>
    </xdr:to>
    <xdr:sp macro="" textlink="">
      <xdr:nvSpPr>
        <xdr:cNvPr id="443" name="フローチャート: 判断 442"/>
        <xdr:cNvSpPr/>
      </xdr:nvSpPr>
      <xdr:spPr>
        <a:xfrm>
          <a:off x="6098540" y="174326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40777</xdr:rowOff>
    </xdr:from>
    <xdr:to>
      <xdr:col>55</xdr:col>
      <xdr:colOff>50800</xdr:colOff>
      <xdr:row>101</xdr:row>
      <xdr:rowOff>142377</xdr:rowOff>
    </xdr:to>
    <xdr:sp macro="" textlink="">
      <xdr:nvSpPr>
        <xdr:cNvPr id="449" name="楕円 448"/>
        <xdr:cNvSpPr/>
      </xdr:nvSpPr>
      <xdr:spPr>
        <a:xfrm>
          <a:off x="9192260" y="169724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165254</xdr:rowOff>
    </xdr:from>
    <xdr:ext cx="599010" cy="259045"/>
    <xdr:sp macro="" textlink="">
      <xdr:nvSpPr>
        <xdr:cNvPr id="450" name="【港湾・漁港】&#10;一人当たり有形固定資産（償却資産）額該当値テキスト"/>
        <xdr:cNvSpPr txBox="1"/>
      </xdr:nvSpPr>
      <xdr:spPr>
        <a:xfrm>
          <a:off x="9258300" y="1692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113007</xdr:rowOff>
    </xdr:from>
    <xdr:to>
      <xdr:col>50</xdr:col>
      <xdr:colOff>165100</xdr:colOff>
      <xdr:row>104</xdr:row>
      <xdr:rowOff>43157</xdr:rowOff>
    </xdr:to>
    <xdr:sp macro="" textlink="">
      <xdr:nvSpPr>
        <xdr:cNvPr id="451" name="楕円 450"/>
        <xdr:cNvSpPr/>
      </xdr:nvSpPr>
      <xdr:spPr>
        <a:xfrm>
          <a:off x="8445500" y="17379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91577</xdr:rowOff>
    </xdr:from>
    <xdr:to>
      <xdr:col>55</xdr:col>
      <xdr:colOff>0</xdr:colOff>
      <xdr:row>103</xdr:row>
      <xdr:rowOff>163807</xdr:rowOff>
    </xdr:to>
    <xdr:cxnSp macro="">
      <xdr:nvCxnSpPr>
        <xdr:cNvPr id="452" name="直線コネクタ 451"/>
        <xdr:cNvCxnSpPr/>
      </xdr:nvCxnSpPr>
      <xdr:spPr>
        <a:xfrm flipV="1">
          <a:off x="8496300" y="17023217"/>
          <a:ext cx="723900" cy="40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133840</xdr:rowOff>
    </xdr:from>
    <xdr:to>
      <xdr:col>46</xdr:col>
      <xdr:colOff>38100</xdr:colOff>
      <xdr:row>104</xdr:row>
      <xdr:rowOff>63990</xdr:rowOff>
    </xdr:to>
    <xdr:sp macro="" textlink="">
      <xdr:nvSpPr>
        <xdr:cNvPr id="453" name="楕円 452"/>
        <xdr:cNvSpPr/>
      </xdr:nvSpPr>
      <xdr:spPr>
        <a:xfrm>
          <a:off x="7670800" y="17400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163807</xdr:rowOff>
    </xdr:from>
    <xdr:to>
      <xdr:col>50</xdr:col>
      <xdr:colOff>114300</xdr:colOff>
      <xdr:row>104</xdr:row>
      <xdr:rowOff>13190</xdr:rowOff>
    </xdr:to>
    <xdr:cxnSp macro="">
      <xdr:nvCxnSpPr>
        <xdr:cNvPr id="454" name="直線コネクタ 453"/>
        <xdr:cNvCxnSpPr/>
      </xdr:nvCxnSpPr>
      <xdr:spPr>
        <a:xfrm flipV="1">
          <a:off x="7713980" y="17430727"/>
          <a:ext cx="78232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149735</xdr:rowOff>
    </xdr:from>
    <xdr:to>
      <xdr:col>41</xdr:col>
      <xdr:colOff>101600</xdr:colOff>
      <xdr:row>105</xdr:row>
      <xdr:rowOff>79885</xdr:rowOff>
    </xdr:to>
    <xdr:sp macro="" textlink="">
      <xdr:nvSpPr>
        <xdr:cNvPr id="455" name="楕円 454"/>
        <xdr:cNvSpPr/>
      </xdr:nvSpPr>
      <xdr:spPr>
        <a:xfrm>
          <a:off x="6873240" y="17584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13190</xdr:rowOff>
    </xdr:from>
    <xdr:to>
      <xdr:col>45</xdr:col>
      <xdr:colOff>177800</xdr:colOff>
      <xdr:row>105</xdr:row>
      <xdr:rowOff>29085</xdr:rowOff>
    </xdr:to>
    <xdr:cxnSp macro="">
      <xdr:nvCxnSpPr>
        <xdr:cNvPr id="456" name="直線コネクタ 455"/>
        <xdr:cNvCxnSpPr/>
      </xdr:nvCxnSpPr>
      <xdr:spPr>
        <a:xfrm flipV="1">
          <a:off x="6924040" y="17447750"/>
          <a:ext cx="789940" cy="18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99001</xdr:rowOff>
    </xdr:from>
    <xdr:ext cx="534377" cy="259045"/>
    <xdr:sp macro="" textlink="">
      <xdr:nvSpPr>
        <xdr:cNvPr id="457" name="n_1aveValue【港湾・漁港】&#10;一人当たり有形固定資産（償却資産）額"/>
        <xdr:cNvSpPr txBox="1"/>
      </xdr:nvSpPr>
      <xdr:spPr>
        <a:xfrm>
          <a:off x="8239271" y="177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109028</xdr:rowOff>
    </xdr:from>
    <xdr:ext cx="534377" cy="259045"/>
    <xdr:sp macro="" textlink="">
      <xdr:nvSpPr>
        <xdr:cNvPr id="458" name="n_2aveValue【港湾・漁港】&#10;一人当たり有形固定資産（償却資産）額"/>
        <xdr:cNvSpPr txBox="1"/>
      </xdr:nvSpPr>
      <xdr:spPr>
        <a:xfrm>
          <a:off x="7477271" y="1771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2714</xdr:rowOff>
    </xdr:from>
    <xdr:ext cx="534377" cy="259045"/>
    <xdr:sp macro="" textlink="">
      <xdr:nvSpPr>
        <xdr:cNvPr id="459" name="n_3aveValue【港湾・漁港】&#10;一人当たり有形固定資産（償却資産）額"/>
        <xdr:cNvSpPr txBox="1"/>
      </xdr:nvSpPr>
      <xdr:spPr>
        <a:xfrm>
          <a:off x="6702571" y="177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112414</xdr:rowOff>
    </xdr:from>
    <xdr:ext cx="599010" cy="259045"/>
    <xdr:sp macro="" textlink="">
      <xdr:nvSpPr>
        <xdr:cNvPr id="460" name="n_4aveValue【港湾・漁港】&#10;一人当たり有形固定資産（償却資産）額"/>
        <xdr:cNvSpPr txBox="1"/>
      </xdr:nvSpPr>
      <xdr:spPr>
        <a:xfrm>
          <a:off x="5872695" y="1721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59684</xdr:rowOff>
    </xdr:from>
    <xdr:ext cx="599010" cy="259045"/>
    <xdr:sp macro="" textlink="">
      <xdr:nvSpPr>
        <xdr:cNvPr id="461" name="n_1mainValue【港湾・漁港】&#10;一人当たり有形固定資産（償却資産）額"/>
        <xdr:cNvSpPr txBox="1"/>
      </xdr:nvSpPr>
      <xdr:spPr>
        <a:xfrm>
          <a:off x="8214575" y="1715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80517</xdr:rowOff>
    </xdr:from>
    <xdr:ext cx="599010" cy="259045"/>
    <xdr:sp macro="" textlink="">
      <xdr:nvSpPr>
        <xdr:cNvPr id="462" name="n_2mainValue【港湾・漁港】&#10;一人当たり有形固定資産（償却資産）額"/>
        <xdr:cNvSpPr txBox="1"/>
      </xdr:nvSpPr>
      <xdr:spPr>
        <a:xfrm>
          <a:off x="7444955" y="171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96412</xdr:rowOff>
    </xdr:from>
    <xdr:ext cx="534377" cy="259045"/>
    <xdr:sp macro="" textlink="">
      <xdr:nvSpPr>
        <xdr:cNvPr id="463" name="n_3mainValue【港湾・漁港】&#10;一人当たり有形固定資産（償却資産）額"/>
        <xdr:cNvSpPr txBox="1"/>
      </xdr:nvSpPr>
      <xdr:spPr>
        <a:xfrm>
          <a:off x="6702571" y="173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5" name="直線コネクタ 47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6" name="テキスト ボックス 47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7" name="直線コネクタ 47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8" name="テキスト ボックス 47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9" name="直線コネクタ 47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0" name="テキスト ボックス 47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1" name="直線コネクタ 48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2" name="テキスト ボックス 48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3" name="直線コネクタ 48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4" name="テキスト ボックス 48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6" name="テキスト ボックス 48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88" name="直線コネクタ 487"/>
        <xdr:cNvCxnSpPr/>
      </xdr:nvCxnSpPr>
      <xdr:spPr>
        <a:xfrm flipV="1">
          <a:off x="14375764" y="565975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9"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0" name="直線コネクタ 489"/>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91" name="【認定こども園・幼稚園・保育所】&#10;有形固定資産減価償却率最大値テキスト"/>
        <xdr:cNvSpPr txBox="1"/>
      </xdr:nvSpPr>
      <xdr:spPr>
        <a:xfrm>
          <a:off x="144145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92" name="直線コネクタ 491"/>
        <xdr:cNvCxnSpPr/>
      </xdr:nvCxnSpPr>
      <xdr:spPr>
        <a:xfrm>
          <a:off x="1428750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93" name="【認定こども園・幼稚園・保育所】&#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4" name="フローチャート: 判断 493"/>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95" name="フローチャート: 判断 494"/>
        <xdr:cNvSpPr/>
      </xdr:nvSpPr>
      <xdr:spPr>
        <a:xfrm>
          <a:off x="1357884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96" name="フローチャート: 判断 495"/>
        <xdr:cNvSpPr/>
      </xdr:nvSpPr>
      <xdr:spPr>
        <a:xfrm>
          <a:off x="1280414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97" name="フローチャート: 判断 496"/>
        <xdr:cNvSpPr/>
      </xdr:nvSpPr>
      <xdr:spPr>
        <a:xfrm>
          <a:off x="12029440" y="625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98" name="フローチャート: 判断 497"/>
        <xdr:cNvSpPr/>
      </xdr:nvSpPr>
      <xdr:spPr>
        <a:xfrm>
          <a:off x="1123188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154940</xdr:rowOff>
    </xdr:from>
    <xdr:to>
      <xdr:col>85</xdr:col>
      <xdr:colOff>177800</xdr:colOff>
      <xdr:row>42</xdr:row>
      <xdr:rowOff>85090</xdr:rowOff>
    </xdr:to>
    <xdr:sp macro="" textlink="">
      <xdr:nvSpPr>
        <xdr:cNvPr id="504" name="楕円 503"/>
        <xdr:cNvSpPr/>
      </xdr:nvSpPr>
      <xdr:spPr>
        <a:xfrm>
          <a:off x="14325600" y="70281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69867</xdr:rowOff>
    </xdr:from>
    <xdr:ext cx="405111" cy="259045"/>
    <xdr:sp macro="" textlink="">
      <xdr:nvSpPr>
        <xdr:cNvPr id="505" name="【認定こども園・幼稚園・保育所】&#10;有形固定資産減価償却率該当値テキスト"/>
        <xdr:cNvSpPr txBox="1"/>
      </xdr:nvSpPr>
      <xdr:spPr>
        <a:xfrm>
          <a:off x="14414500"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154940</xdr:rowOff>
    </xdr:from>
    <xdr:to>
      <xdr:col>81</xdr:col>
      <xdr:colOff>101600</xdr:colOff>
      <xdr:row>42</xdr:row>
      <xdr:rowOff>85090</xdr:rowOff>
    </xdr:to>
    <xdr:sp macro="" textlink="">
      <xdr:nvSpPr>
        <xdr:cNvPr id="506" name="楕円 505"/>
        <xdr:cNvSpPr/>
      </xdr:nvSpPr>
      <xdr:spPr>
        <a:xfrm>
          <a:off x="13578840" y="7028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34290</xdr:rowOff>
    </xdr:from>
    <xdr:to>
      <xdr:col>85</xdr:col>
      <xdr:colOff>127000</xdr:colOff>
      <xdr:row>42</xdr:row>
      <xdr:rowOff>34290</xdr:rowOff>
    </xdr:to>
    <xdr:cxnSp macro="">
      <xdr:nvCxnSpPr>
        <xdr:cNvPr id="507" name="直線コネクタ 506"/>
        <xdr:cNvCxnSpPr/>
      </xdr:nvCxnSpPr>
      <xdr:spPr>
        <a:xfrm>
          <a:off x="13629640" y="707517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147320</xdr:rowOff>
    </xdr:from>
    <xdr:to>
      <xdr:col>76</xdr:col>
      <xdr:colOff>165100</xdr:colOff>
      <xdr:row>42</xdr:row>
      <xdr:rowOff>77470</xdr:rowOff>
    </xdr:to>
    <xdr:sp macro="" textlink="">
      <xdr:nvSpPr>
        <xdr:cNvPr id="508" name="楕円 507"/>
        <xdr:cNvSpPr/>
      </xdr:nvSpPr>
      <xdr:spPr>
        <a:xfrm>
          <a:off x="12804140" y="7020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26670</xdr:rowOff>
    </xdr:from>
    <xdr:to>
      <xdr:col>81</xdr:col>
      <xdr:colOff>50800</xdr:colOff>
      <xdr:row>42</xdr:row>
      <xdr:rowOff>34290</xdr:rowOff>
    </xdr:to>
    <xdr:cxnSp macro="">
      <xdr:nvCxnSpPr>
        <xdr:cNvPr id="509" name="直線コネクタ 508"/>
        <xdr:cNvCxnSpPr/>
      </xdr:nvCxnSpPr>
      <xdr:spPr>
        <a:xfrm>
          <a:off x="12854940" y="70675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135890</xdr:rowOff>
    </xdr:from>
    <xdr:to>
      <xdr:col>72</xdr:col>
      <xdr:colOff>38100</xdr:colOff>
      <xdr:row>42</xdr:row>
      <xdr:rowOff>66040</xdr:rowOff>
    </xdr:to>
    <xdr:sp macro="" textlink="">
      <xdr:nvSpPr>
        <xdr:cNvPr id="510" name="楕円 509"/>
        <xdr:cNvSpPr/>
      </xdr:nvSpPr>
      <xdr:spPr>
        <a:xfrm>
          <a:off x="12029440" y="7009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15240</xdr:rowOff>
    </xdr:from>
    <xdr:to>
      <xdr:col>76</xdr:col>
      <xdr:colOff>114300</xdr:colOff>
      <xdr:row>42</xdr:row>
      <xdr:rowOff>26670</xdr:rowOff>
    </xdr:to>
    <xdr:cxnSp macro="">
      <xdr:nvCxnSpPr>
        <xdr:cNvPr id="511" name="直線コネクタ 510"/>
        <xdr:cNvCxnSpPr/>
      </xdr:nvCxnSpPr>
      <xdr:spPr>
        <a:xfrm>
          <a:off x="12072620" y="70561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512" name="n_1aveValue【認定こども園・幼稚園・保育所】&#10;有形固定資産減価償却率"/>
        <xdr:cNvSpPr txBox="1"/>
      </xdr:nvSpPr>
      <xdr:spPr>
        <a:xfrm>
          <a:off x="134372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513" name="n_2aveValue【認定こども園・幼稚園・保育所】&#10;有形固定資産減価償却率"/>
        <xdr:cNvSpPr txBox="1"/>
      </xdr:nvSpPr>
      <xdr:spPr>
        <a:xfrm>
          <a:off x="126752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514" name="n_3aveValue【認定こども園・幼稚園・保育所】&#10;有形固定資産減価償却率"/>
        <xdr:cNvSpPr txBox="1"/>
      </xdr:nvSpPr>
      <xdr:spPr>
        <a:xfrm>
          <a:off x="119005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15" name="n_4aveValue【認定こども園・幼稚園・保育所】&#10;有形固定資産減価償却率"/>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76217</xdr:rowOff>
    </xdr:from>
    <xdr:ext cx="405111" cy="259045"/>
    <xdr:sp macro="" textlink="">
      <xdr:nvSpPr>
        <xdr:cNvPr id="516" name="n_1mainValue【認定こども園・幼稚園・保育所】&#10;有形固定資産減価償却率"/>
        <xdr:cNvSpPr txBox="1"/>
      </xdr:nvSpPr>
      <xdr:spPr>
        <a:xfrm>
          <a:off x="134372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68597</xdr:rowOff>
    </xdr:from>
    <xdr:ext cx="405111" cy="259045"/>
    <xdr:sp macro="" textlink="">
      <xdr:nvSpPr>
        <xdr:cNvPr id="517" name="n_2mainValue【認定こども園・幼稚園・保育所】&#10;有形固定資産減価償却率"/>
        <xdr:cNvSpPr txBox="1"/>
      </xdr:nvSpPr>
      <xdr:spPr>
        <a:xfrm>
          <a:off x="126752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57167</xdr:rowOff>
    </xdr:from>
    <xdr:ext cx="405111" cy="259045"/>
    <xdr:sp macro="" textlink="">
      <xdr:nvSpPr>
        <xdr:cNvPr id="518" name="n_3mainValue【認定こども園・幼稚園・保育所】&#10;有形固定資産減価償却率"/>
        <xdr:cNvSpPr txBox="1"/>
      </xdr:nvSpPr>
      <xdr:spPr>
        <a:xfrm>
          <a:off x="119005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9" name="直線コネクタ 52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0" name="テキスト ボックス 529"/>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1" name="直線コネクタ 53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2" name="テキスト ボックス 531"/>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3" name="直線コネクタ 53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4" name="テキスト ボックス 533"/>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5" name="直線コネクタ 53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6" name="テキスト ボックス 535"/>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7" name="直線コネクタ 53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8" name="テキスト ボックス 537"/>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9" name="直線コネクタ 53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0" name="テキスト ボックス 539"/>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544" name="直線コネクタ 543"/>
        <xdr:cNvCxnSpPr/>
      </xdr:nvCxnSpPr>
      <xdr:spPr>
        <a:xfrm flipV="1">
          <a:off x="19509104" y="5551170"/>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45" name="【認定こども園・幼稚園・保育所】&#10;一人当たり面積最小値テキスト"/>
        <xdr:cNvSpPr txBox="1"/>
      </xdr:nvSpPr>
      <xdr:spPr>
        <a:xfrm>
          <a:off x="19547840" y="69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46" name="直線コネクタ 545"/>
        <xdr:cNvCxnSpPr/>
      </xdr:nvCxnSpPr>
      <xdr:spPr>
        <a:xfrm>
          <a:off x="194437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47" name="【認定こども園・幼稚園・保育所】&#10;一人当たり面積最大値テキスト"/>
        <xdr:cNvSpPr txBox="1"/>
      </xdr:nvSpPr>
      <xdr:spPr>
        <a:xfrm>
          <a:off x="1954784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48" name="直線コネクタ 547"/>
        <xdr:cNvCxnSpPr/>
      </xdr:nvCxnSpPr>
      <xdr:spPr>
        <a:xfrm>
          <a:off x="194437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549" name="【認定こども園・幼稚園・保育所】&#10;一人当たり面積平均値テキスト"/>
        <xdr:cNvSpPr txBox="1"/>
      </xdr:nvSpPr>
      <xdr:spPr>
        <a:xfrm>
          <a:off x="19547840" y="6143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50" name="フローチャート: 判断 549"/>
        <xdr:cNvSpPr/>
      </xdr:nvSpPr>
      <xdr:spPr>
        <a:xfrm>
          <a:off x="1945894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551" name="フローチャート: 判断 550"/>
        <xdr:cNvSpPr/>
      </xdr:nvSpPr>
      <xdr:spPr>
        <a:xfrm>
          <a:off x="18735040" y="6295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552" name="フローチャート: 判断 551"/>
        <xdr:cNvSpPr/>
      </xdr:nvSpPr>
      <xdr:spPr>
        <a:xfrm>
          <a:off x="1793748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53" name="フローチャート: 判断 552"/>
        <xdr:cNvSpPr/>
      </xdr:nvSpPr>
      <xdr:spPr>
        <a:xfrm>
          <a:off x="171627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54" name="フローチャート: 判断 553"/>
        <xdr:cNvSpPr/>
      </xdr:nvSpPr>
      <xdr:spPr>
        <a:xfrm>
          <a:off x="1638808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560" name="楕円 559"/>
        <xdr:cNvSpPr/>
      </xdr:nvSpPr>
      <xdr:spPr>
        <a:xfrm>
          <a:off x="19458940" y="69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113410</xdr:rowOff>
    </xdr:from>
    <xdr:ext cx="469744" cy="259045"/>
    <xdr:sp macro="" textlink="">
      <xdr:nvSpPr>
        <xdr:cNvPr id="561" name="【認定こども園・幼稚園・保育所】&#10;一人当たり面積該当値テキスト"/>
        <xdr:cNvSpPr txBox="1"/>
      </xdr:nvSpPr>
      <xdr:spPr>
        <a:xfrm>
          <a:off x="19547840" y="6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562" name="楕円 561"/>
        <xdr:cNvSpPr/>
      </xdr:nvSpPr>
      <xdr:spPr>
        <a:xfrm>
          <a:off x="18735040" y="6542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54973</xdr:rowOff>
    </xdr:from>
    <xdr:to>
      <xdr:col>116</xdr:col>
      <xdr:colOff>63500</xdr:colOff>
      <xdr:row>41</xdr:row>
      <xdr:rowOff>77833</xdr:rowOff>
    </xdr:to>
    <xdr:cxnSp macro="">
      <xdr:nvCxnSpPr>
        <xdr:cNvPr id="563" name="直線コネクタ 562"/>
        <xdr:cNvCxnSpPr/>
      </xdr:nvCxnSpPr>
      <xdr:spPr>
        <a:xfrm>
          <a:off x="18778220" y="6592933"/>
          <a:ext cx="73152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64" name="楕円 563"/>
        <xdr:cNvSpPr/>
      </xdr:nvSpPr>
      <xdr:spPr>
        <a:xfrm>
          <a:off x="17937480" y="69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41</xdr:row>
      <xdr:rowOff>90896</xdr:rowOff>
    </xdr:to>
    <xdr:cxnSp macro="">
      <xdr:nvCxnSpPr>
        <xdr:cNvPr id="565" name="直線コネクタ 564"/>
        <xdr:cNvCxnSpPr/>
      </xdr:nvCxnSpPr>
      <xdr:spPr>
        <a:xfrm flipV="1">
          <a:off x="17988280" y="6592933"/>
          <a:ext cx="789940" cy="37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566" name="楕円 565"/>
        <xdr:cNvSpPr/>
      </xdr:nvSpPr>
      <xdr:spPr>
        <a:xfrm>
          <a:off x="17162780" y="68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90896</xdr:rowOff>
    </xdr:to>
    <xdr:cxnSp macro="">
      <xdr:nvCxnSpPr>
        <xdr:cNvPr id="567" name="直線コネクタ 566"/>
        <xdr:cNvCxnSpPr/>
      </xdr:nvCxnSpPr>
      <xdr:spPr>
        <a:xfrm>
          <a:off x="17213580" y="6889024"/>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568" name="n_1aveValue【認定こども園・幼稚園・保育所】&#10;一人当たり面積"/>
        <xdr:cNvSpPr txBox="1"/>
      </xdr:nvSpPr>
      <xdr:spPr>
        <a:xfrm>
          <a:off x="185611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69" name="n_2aveValue【認定こども園・幼稚園・保育所】&#10;一人当たり面積"/>
        <xdr:cNvSpPr txBox="1"/>
      </xdr:nvSpPr>
      <xdr:spPr>
        <a:xfrm>
          <a:off x="177762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70" name="n_3aveValue【認定こども園・幼稚園・保育所】&#10;一人当たり面積"/>
        <xdr:cNvSpPr txBox="1"/>
      </xdr:nvSpPr>
      <xdr:spPr>
        <a:xfrm>
          <a:off x="170015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71" name="n_4aveValue【認定こども園・幼稚園・保育所】&#10;一人当たり面積"/>
        <xdr:cNvSpPr txBox="1"/>
      </xdr:nvSpPr>
      <xdr:spPr>
        <a:xfrm>
          <a:off x="162268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96900</xdr:rowOff>
    </xdr:from>
    <xdr:ext cx="469744" cy="259045"/>
    <xdr:sp macro="" textlink="">
      <xdr:nvSpPr>
        <xdr:cNvPr id="572" name="n_1mainValue【認定こども園・幼稚園・保育所】&#10;一人当たり面積"/>
        <xdr:cNvSpPr txBox="1"/>
      </xdr:nvSpPr>
      <xdr:spPr>
        <a:xfrm>
          <a:off x="18561127" y="663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73" name="n_2mainValue【認定こども園・幼稚園・保育所】&#10;一人当たり面積"/>
        <xdr:cNvSpPr txBox="1"/>
      </xdr:nvSpPr>
      <xdr:spPr>
        <a:xfrm>
          <a:off x="17776267" y="70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74" name="n_3mainValue【認定こども園・幼稚園・保育所】&#10;一人当たり面積"/>
        <xdr:cNvSpPr txBox="1"/>
      </xdr:nvSpPr>
      <xdr:spPr>
        <a:xfrm>
          <a:off x="17001567" y="69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601" name="直線コネクタ 600"/>
        <xdr:cNvCxnSpPr/>
      </xdr:nvCxnSpPr>
      <xdr:spPr>
        <a:xfrm flipV="1">
          <a:off x="14375764" y="9238162"/>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02" name="【学校施設】&#10;有形固定資産減価償却率最小値テキスト"/>
        <xdr:cNvSpPr txBox="1"/>
      </xdr:nvSpPr>
      <xdr:spPr>
        <a:xfrm>
          <a:off x="14414500" y="1072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03" name="直線コネクタ 602"/>
        <xdr:cNvCxnSpPr/>
      </xdr:nvCxnSpPr>
      <xdr:spPr>
        <a:xfrm>
          <a:off x="14287500" y="1071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604" name="【学校施設】&#10;有形固定資産減価償却率最大値テキスト"/>
        <xdr:cNvSpPr txBox="1"/>
      </xdr:nvSpPr>
      <xdr:spPr>
        <a:xfrm>
          <a:off x="14414500" y="902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605" name="直線コネクタ 604"/>
        <xdr:cNvCxnSpPr/>
      </xdr:nvCxnSpPr>
      <xdr:spPr>
        <a:xfrm>
          <a:off x="14287500" y="9238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606" name="【学校施設】&#10;有形固定資産減価償却率平均値テキスト"/>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07" name="フローチャート: 判断 606"/>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608" name="フローチャート: 判断 607"/>
        <xdr:cNvSpPr/>
      </xdr:nvSpPr>
      <xdr:spPr>
        <a:xfrm>
          <a:off x="1357884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609" name="フローチャート: 判断 608"/>
        <xdr:cNvSpPr/>
      </xdr:nvSpPr>
      <xdr:spPr>
        <a:xfrm>
          <a:off x="1280414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610" name="フローチャート: 判断 609"/>
        <xdr:cNvSpPr/>
      </xdr:nvSpPr>
      <xdr:spPr>
        <a:xfrm>
          <a:off x="12029440" y="9796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611" name="フローチャート: 判断 610"/>
        <xdr:cNvSpPr/>
      </xdr:nvSpPr>
      <xdr:spPr>
        <a:xfrm>
          <a:off x="11231880" y="99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17" name="楕円 616"/>
        <xdr:cNvSpPr/>
      </xdr:nvSpPr>
      <xdr:spPr>
        <a:xfrm>
          <a:off x="14325600" y="9724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618" name="【学校施設】&#10;有形固定資産減価償却率該当値テキスト"/>
        <xdr:cNvSpPr txBox="1"/>
      </xdr:nvSpPr>
      <xdr:spPr>
        <a:xfrm>
          <a:off x="14414500" y="957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19" name="楕円 618"/>
        <xdr:cNvSpPr/>
      </xdr:nvSpPr>
      <xdr:spPr>
        <a:xfrm>
          <a:off x="1357884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59</xdr:row>
      <xdr:rowOff>34290</xdr:rowOff>
    </xdr:to>
    <xdr:cxnSp macro="">
      <xdr:nvCxnSpPr>
        <xdr:cNvPr id="620" name="直線コネクタ 619"/>
        <xdr:cNvCxnSpPr/>
      </xdr:nvCxnSpPr>
      <xdr:spPr>
        <a:xfrm flipV="1">
          <a:off x="13629640" y="9775371"/>
          <a:ext cx="74676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99423</xdr:rowOff>
    </xdr:from>
    <xdr:to>
      <xdr:col>76</xdr:col>
      <xdr:colOff>165100</xdr:colOff>
      <xdr:row>59</xdr:row>
      <xdr:rowOff>29573</xdr:rowOff>
    </xdr:to>
    <xdr:sp macro="" textlink="">
      <xdr:nvSpPr>
        <xdr:cNvPr id="621" name="楕円 620"/>
        <xdr:cNvSpPr/>
      </xdr:nvSpPr>
      <xdr:spPr>
        <a:xfrm>
          <a:off x="12804140" y="982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34290</xdr:rowOff>
    </xdr:to>
    <xdr:cxnSp macro="">
      <xdr:nvCxnSpPr>
        <xdr:cNvPr id="622" name="直線コネクタ 621"/>
        <xdr:cNvCxnSpPr/>
      </xdr:nvCxnSpPr>
      <xdr:spPr>
        <a:xfrm>
          <a:off x="12854940" y="9873343"/>
          <a:ext cx="7747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47172</xdr:rowOff>
    </xdr:from>
    <xdr:to>
      <xdr:col>72</xdr:col>
      <xdr:colOff>38100</xdr:colOff>
      <xdr:row>58</xdr:row>
      <xdr:rowOff>148772</xdr:rowOff>
    </xdr:to>
    <xdr:sp macro="" textlink="">
      <xdr:nvSpPr>
        <xdr:cNvPr id="623" name="楕円 622"/>
        <xdr:cNvSpPr/>
      </xdr:nvSpPr>
      <xdr:spPr>
        <a:xfrm>
          <a:off x="12029440" y="9770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58</xdr:row>
      <xdr:rowOff>150223</xdr:rowOff>
    </xdr:to>
    <xdr:cxnSp macro="">
      <xdr:nvCxnSpPr>
        <xdr:cNvPr id="624" name="直線コネクタ 623"/>
        <xdr:cNvCxnSpPr/>
      </xdr:nvCxnSpPr>
      <xdr:spPr>
        <a:xfrm>
          <a:off x="12072620" y="9821092"/>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625" name="n_1aveValue【学校施設】&#10;有形固定資産減価償却率"/>
        <xdr:cNvSpPr txBox="1"/>
      </xdr:nvSpPr>
      <xdr:spPr>
        <a:xfrm>
          <a:off x="1343724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626" name="n_2aveValue【学校施設】&#10;有形固定資産減価償却率"/>
        <xdr:cNvSpPr txBox="1"/>
      </xdr:nvSpPr>
      <xdr:spPr>
        <a:xfrm>
          <a:off x="12675244" y="991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627" name="n_3aveValue【学校施設】&#10;有形固定資産減価償却率"/>
        <xdr:cNvSpPr txBox="1"/>
      </xdr:nvSpPr>
      <xdr:spPr>
        <a:xfrm>
          <a:off x="11900544" y="98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628" name="n_4aveValue【学校施設】&#10;有形固定資産減価償却率"/>
        <xdr:cNvSpPr txBox="1"/>
      </xdr:nvSpPr>
      <xdr:spPr>
        <a:xfrm>
          <a:off x="1110298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629" name="n_1mainValue【学校施設】&#10;有形固定資産減価償却率"/>
        <xdr:cNvSpPr txBox="1"/>
      </xdr:nvSpPr>
      <xdr:spPr>
        <a:xfrm>
          <a:off x="13437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630" name="n_2mainValue【学校施設】&#10;有形固定資産減価償却率"/>
        <xdr:cNvSpPr txBox="1"/>
      </xdr:nvSpPr>
      <xdr:spPr>
        <a:xfrm>
          <a:off x="126752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165299</xdr:rowOff>
    </xdr:from>
    <xdr:ext cx="405111" cy="259045"/>
    <xdr:sp macro="" textlink="">
      <xdr:nvSpPr>
        <xdr:cNvPr id="631" name="n_3mainValue【学校施設】&#10;有形固定資産減価償却率"/>
        <xdr:cNvSpPr txBox="1"/>
      </xdr:nvSpPr>
      <xdr:spPr>
        <a:xfrm>
          <a:off x="11900544" y="955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654" name="直線コネクタ 653"/>
        <xdr:cNvCxnSpPr/>
      </xdr:nvCxnSpPr>
      <xdr:spPr>
        <a:xfrm flipV="1">
          <a:off x="19509104" y="9302038"/>
          <a:ext cx="0" cy="1487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655" name="【学校施設】&#10;一人当たり面積最小値テキスト"/>
        <xdr:cNvSpPr txBox="1"/>
      </xdr:nvSpPr>
      <xdr:spPr>
        <a:xfrm>
          <a:off x="19547840" y="107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656" name="直線コネクタ 655"/>
        <xdr:cNvCxnSpPr/>
      </xdr:nvCxnSpPr>
      <xdr:spPr>
        <a:xfrm>
          <a:off x="19443700" y="10789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657" name="【学校施設】&#10;一人当たり面積最大値テキスト"/>
        <xdr:cNvSpPr txBox="1"/>
      </xdr:nvSpPr>
      <xdr:spPr>
        <a:xfrm>
          <a:off x="19547840" y="90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658" name="直線コネクタ 657"/>
        <xdr:cNvCxnSpPr/>
      </xdr:nvCxnSpPr>
      <xdr:spPr>
        <a:xfrm>
          <a:off x="19443700" y="9302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659" name="【学校施設】&#10;一人当たり面積平均値テキスト"/>
        <xdr:cNvSpPr txBox="1"/>
      </xdr:nvSpPr>
      <xdr:spPr>
        <a:xfrm>
          <a:off x="19547840" y="10195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660" name="フローチャート: 判断 659"/>
        <xdr:cNvSpPr/>
      </xdr:nvSpPr>
      <xdr:spPr>
        <a:xfrm>
          <a:off x="19458940" y="10216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661" name="フローチャート: 判断 660"/>
        <xdr:cNvSpPr/>
      </xdr:nvSpPr>
      <xdr:spPr>
        <a:xfrm>
          <a:off x="18735040" y="10243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662" name="フローチャート: 判断 661"/>
        <xdr:cNvSpPr/>
      </xdr:nvSpPr>
      <xdr:spPr>
        <a:xfrm>
          <a:off x="1793748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663" name="フローチャート: 判断 662"/>
        <xdr:cNvSpPr/>
      </xdr:nvSpPr>
      <xdr:spPr>
        <a:xfrm>
          <a:off x="17162780" y="10344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664" name="フローチャート: 判断 663"/>
        <xdr:cNvSpPr/>
      </xdr:nvSpPr>
      <xdr:spPr>
        <a:xfrm>
          <a:off x="16388080" y="10445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68986</xdr:rowOff>
    </xdr:from>
    <xdr:to>
      <xdr:col>116</xdr:col>
      <xdr:colOff>114300</xdr:colOff>
      <xdr:row>56</xdr:row>
      <xdr:rowOff>170586</xdr:rowOff>
    </xdr:to>
    <xdr:sp macro="" textlink="">
      <xdr:nvSpPr>
        <xdr:cNvPr id="670" name="楕円 669"/>
        <xdr:cNvSpPr/>
      </xdr:nvSpPr>
      <xdr:spPr>
        <a:xfrm>
          <a:off x="19458940" y="94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91863</xdr:rowOff>
    </xdr:from>
    <xdr:ext cx="469744" cy="259045"/>
    <xdr:sp macro="" textlink="">
      <xdr:nvSpPr>
        <xdr:cNvPr id="671" name="【学校施設】&#10;一人当たり面積該当値テキスト"/>
        <xdr:cNvSpPr txBox="1"/>
      </xdr:nvSpPr>
      <xdr:spPr>
        <a:xfrm>
          <a:off x="19547840" y="931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124764</xdr:rowOff>
    </xdr:from>
    <xdr:to>
      <xdr:col>112</xdr:col>
      <xdr:colOff>38100</xdr:colOff>
      <xdr:row>57</xdr:row>
      <xdr:rowOff>54914</xdr:rowOff>
    </xdr:to>
    <xdr:sp macro="" textlink="">
      <xdr:nvSpPr>
        <xdr:cNvPr id="672" name="楕円 671"/>
        <xdr:cNvSpPr/>
      </xdr:nvSpPr>
      <xdr:spPr>
        <a:xfrm>
          <a:off x="18735040" y="9512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119786</xdr:rowOff>
    </xdr:from>
    <xdr:to>
      <xdr:col>116</xdr:col>
      <xdr:colOff>63500</xdr:colOff>
      <xdr:row>57</xdr:row>
      <xdr:rowOff>4114</xdr:rowOff>
    </xdr:to>
    <xdr:cxnSp macro="">
      <xdr:nvCxnSpPr>
        <xdr:cNvPr id="673" name="直線コネクタ 672"/>
        <xdr:cNvCxnSpPr/>
      </xdr:nvCxnSpPr>
      <xdr:spPr>
        <a:xfrm flipV="1">
          <a:off x="18778220" y="9507626"/>
          <a:ext cx="73152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4521</xdr:rowOff>
    </xdr:from>
    <xdr:to>
      <xdr:col>107</xdr:col>
      <xdr:colOff>101600</xdr:colOff>
      <xdr:row>57</xdr:row>
      <xdr:rowOff>106121</xdr:rowOff>
    </xdr:to>
    <xdr:sp macro="" textlink="">
      <xdr:nvSpPr>
        <xdr:cNvPr id="674" name="楕円 673"/>
        <xdr:cNvSpPr/>
      </xdr:nvSpPr>
      <xdr:spPr>
        <a:xfrm>
          <a:off x="17937480" y="95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4114</xdr:rowOff>
    </xdr:from>
    <xdr:to>
      <xdr:col>111</xdr:col>
      <xdr:colOff>177800</xdr:colOff>
      <xdr:row>57</xdr:row>
      <xdr:rowOff>55321</xdr:rowOff>
    </xdr:to>
    <xdr:cxnSp macro="">
      <xdr:nvCxnSpPr>
        <xdr:cNvPr id="675" name="直線コネクタ 674"/>
        <xdr:cNvCxnSpPr/>
      </xdr:nvCxnSpPr>
      <xdr:spPr>
        <a:xfrm flipV="1">
          <a:off x="17988280" y="9559594"/>
          <a:ext cx="78994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91389</xdr:rowOff>
    </xdr:from>
    <xdr:to>
      <xdr:col>102</xdr:col>
      <xdr:colOff>165100</xdr:colOff>
      <xdr:row>58</xdr:row>
      <xdr:rowOff>21539</xdr:rowOff>
    </xdr:to>
    <xdr:sp macro="" textlink="">
      <xdr:nvSpPr>
        <xdr:cNvPr id="676" name="楕円 675"/>
        <xdr:cNvSpPr/>
      </xdr:nvSpPr>
      <xdr:spPr>
        <a:xfrm>
          <a:off x="17162780" y="9646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55321</xdr:rowOff>
    </xdr:from>
    <xdr:to>
      <xdr:col>107</xdr:col>
      <xdr:colOff>50800</xdr:colOff>
      <xdr:row>57</xdr:row>
      <xdr:rowOff>142189</xdr:rowOff>
    </xdr:to>
    <xdr:cxnSp macro="">
      <xdr:nvCxnSpPr>
        <xdr:cNvPr id="677" name="直線コネクタ 676"/>
        <xdr:cNvCxnSpPr/>
      </xdr:nvCxnSpPr>
      <xdr:spPr>
        <a:xfrm flipV="1">
          <a:off x="17213580" y="9610801"/>
          <a:ext cx="7747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678" name="n_1aveValue【学校施設】&#10;一人当たり面積"/>
        <xdr:cNvSpPr txBox="1"/>
      </xdr:nvSpPr>
      <xdr:spPr>
        <a:xfrm>
          <a:off x="18561127" y="103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679" name="n_2aveValue【学校施設】&#10;一人当たり面積"/>
        <xdr:cNvSpPr txBox="1"/>
      </xdr:nvSpPr>
      <xdr:spPr>
        <a:xfrm>
          <a:off x="17776267" y="1018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680" name="n_3aveValue【学校施設】&#10;一人当たり面積"/>
        <xdr:cNvSpPr txBox="1"/>
      </xdr:nvSpPr>
      <xdr:spPr>
        <a:xfrm>
          <a:off x="17001567" y="104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681" name="n_4aveValue【学校施設】&#10;一人当たり面積"/>
        <xdr:cNvSpPr txBox="1"/>
      </xdr:nvSpPr>
      <xdr:spPr>
        <a:xfrm>
          <a:off x="16226867"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71441</xdr:rowOff>
    </xdr:from>
    <xdr:ext cx="469744" cy="259045"/>
    <xdr:sp macro="" textlink="">
      <xdr:nvSpPr>
        <xdr:cNvPr id="682" name="n_1mainValue【学校施設】&#10;一人当たり面積"/>
        <xdr:cNvSpPr txBox="1"/>
      </xdr:nvSpPr>
      <xdr:spPr>
        <a:xfrm>
          <a:off x="18561127" y="92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122648</xdr:rowOff>
    </xdr:from>
    <xdr:ext cx="469744" cy="259045"/>
    <xdr:sp macro="" textlink="">
      <xdr:nvSpPr>
        <xdr:cNvPr id="683" name="n_2mainValue【学校施設】&#10;一人当たり面積"/>
        <xdr:cNvSpPr txBox="1"/>
      </xdr:nvSpPr>
      <xdr:spPr>
        <a:xfrm>
          <a:off x="17776267" y="934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38066</xdr:rowOff>
    </xdr:from>
    <xdr:ext cx="469744" cy="259045"/>
    <xdr:sp macro="" textlink="">
      <xdr:nvSpPr>
        <xdr:cNvPr id="684" name="n_3mainValue【学校施設】&#10;一人当たり面積"/>
        <xdr:cNvSpPr txBox="1"/>
      </xdr:nvSpPr>
      <xdr:spPr>
        <a:xfrm>
          <a:off x="17001567" y="94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709" name="直線コネクタ 708"/>
        <xdr:cNvCxnSpPr/>
      </xdr:nvCxnSpPr>
      <xdr:spPr>
        <a:xfrm flipV="1">
          <a:off x="14375764" y="1308544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0"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1" name="直線コネクタ 710"/>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712" name="【児童館】&#10;有形固定資産減価償却率最大値テキスト"/>
        <xdr:cNvSpPr txBox="1"/>
      </xdr:nvSpPr>
      <xdr:spPr>
        <a:xfrm>
          <a:off x="14414500" y="1286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713" name="直線コネクタ 712"/>
        <xdr:cNvCxnSpPr/>
      </xdr:nvCxnSpPr>
      <xdr:spPr>
        <a:xfrm>
          <a:off x="14287500" y="13085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14" name="【児童館】&#10;有形固定資産減価償却率平均値テキスト"/>
        <xdr:cNvSpPr txBox="1"/>
      </xdr:nvSpPr>
      <xdr:spPr>
        <a:xfrm>
          <a:off x="14414500" y="1357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15" name="フローチャート: 判断 714"/>
        <xdr:cNvSpPr/>
      </xdr:nvSpPr>
      <xdr:spPr>
        <a:xfrm>
          <a:off x="14325600" y="13724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716" name="フローチャート: 判断 715"/>
        <xdr:cNvSpPr/>
      </xdr:nvSpPr>
      <xdr:spPr>
        <a:xfrm>
          <a:off x="13578840" y="1372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717" name="フローチャート: 判断 716"/>
        <xdr:cNvSpPr/>
      </xdr:nvSpPr>
      <xdr:spPr>
        <a:xfrm>
          <a:off x="1280414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718" name="フローチャート: 判断 717"/>
        <xdr:cNvSpPr/>
      </xdr:nvSpPr>
      <xdr:spPr>
        <a:xfrm>
          <a:off x="1202944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719" name="フローチャート: 判断 718"/>
        <xdr:cNvSpPr/>
      </xdr:nvSpPr>
      <xdr:spPr>
        <a:xfrm>
          <a:off x="1123188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27305</xdr:rowOff>
    </xdr:from>
    <xdr:to>
      <xdr:col>85</xdr:col>
      <xdr:colOff>177800</xdr:colOff>
      <xdr:row>86</xdr:row>
      <xdr:rowOff>128905</xdr:rowOff>
    </xdr:to>
    <xdr:sp macro="" textlink="">
      <xdr:nvSpPr>
        <xdr:cNvPr id="725" name="楕円 724"/>
        <xdr:cNvSpPr/>
      </xdr:nvSpPr>
      <xdr:spPr>
        <a:xfrm>
          <a:off x="14325600" y="144443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113682</xdr:rowOff>
    </xdr:from>
    <xdr:ext cx="405111" cy="259045"/>
    <xdr:sp macro="" textlink="">
      <xdr:nvSpPr>
        <xdr:cNvPr id="726" name="【児童館】&#10;有形固定資産減価償却率該当値テキスト"/>
        <xdr:cNvSpPr txBox="1"/>
      </xdr:nvSpPr>
      <xdr:spPr>
        <a:xfrm>
          <a:off x="144145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151130</xdr:rowOff>
    </xdr:from>
    <xdr:to>
      <xdr:col>81</xdr:col>
      <xdr:colOff>101600</xdr:colOff>
      <xdr:row>86</xdr:row>
      <xdr:rowOff>81280</xdr:rowOff>
    </xdr:to>
    <xdr:sp macro="" textlink="">
      <xdr:nvSpPr>
        <xdr:cNvPr id="727" name="楕円 726"/>
        <xdr:cNvSpPr/>
      </xdr:nvSpPr>
      <xdr:spPr>
        <a:xfrm>
          <a:off x="13578840" y="1440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30480</xdr:rowOff>
    </xdr:from>
    <xdr:to>
      <xdr:col>85</xdr:col>
      <xdr:colOff>127000</xdr:colOff>
      <xdr:row>86</xdr:row>
      <xdr:rowOff>78105</xdr:rowOff>
    </xdr:to>
    <xdr:cxnSp macro="">
      <xdr:nvCxnSpPr>
        <xdr:cNvPr id="728" name="直線コネクタ 727"/>
        <xdr:cNvCxnSpPr/>
      </xdr:nvCxnSpPr>
      <xdr:spPr>
        <a:xfrm>
          <a:off x="13629640" y="1444752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103505</xdr:rowOff>
    </xdr:from>
    <xdr:to>
      <xdr:col>76</xdr:col>
      <xdr:colOff>165100</xdr:colOff>
      <xdr:row>86</xdr:row>
      <xdr:rowOff>33655</xdr:rowOff>
    </xdr:to>
    <xdr:sp macro="" textlink="">
      <xdr:nvSpPr>
        <xdr:cNvPr id="729" name="楕円 728"/>
        <xdr:cNvSpPr/>
      </xdr:nvSpPr>
      <xdr:spPr>
        <a:xfrm>
          <a:off x="12804140" y="14352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154305</xdr:rowOff>
    </xdr:from>
    <xdr:to>
      <xdr:col>81</xdr:col>
      <xdr:colOff>50800</xdr:colOff>
      <xdr:row>86</xdr:row>
      <xdr:rowOff>30480</xdr:rowOff>
    </xdr:to>
    <xdr:cxnSp macro="">
      <xdr:nvCxnSpPr>
        <xdr:cNvPr id="730" name="直線コネクタ 729"/>
        <xdr:cNvCxnSpPr/>
      </xdr:nvCxnSpPr>
      <xdr:spPr>
        <a:xfrm>
          <a:off x="12854940" y="1440370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53975</xdr:rowOff>
    </xdr:from>
    <xdr:to>
      <xdr:col>72</xdr:col>
      <xdr:colOff>38100</xdr:colOff>
      <xdr:row>85</xdr:row>
      <xdr:rowOff>155575</xdr:rowOff>
    </xdr:to>
    <xdr:sp macro="" textlink="">
      <xdr:nvSpPr>
        <xdr:cNvPr id="731" name="楕円 730"/>
        <xdr:cNvSpPr/>
      </xdr:nvSpPr>
      <xdr:spPr>
        <a:xfrm>
          <a:off x="12029440" y="14303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104775</xdr:rowOff>
    </xdr:from>
    <xdr:to>
      <xdr:col>76</xdr:col>
      <xdr:colOff>114300</xdr:colOff>
      <xdr:row>85</xdr:row>
      <xdr:rowOff>154305</xdr:rowOff>
    </xdr:to>
    <xdr:cxnSp macro="">
      <xdr:nvCxnSpPr>
        <xdr:cNvPr id="732" name="直線コネクタ 731"/>
        <xdr:cNvCxnSpPr/>
      </xdr:nvCxnSpPr>
      <xdr:spPr>
        <a:xfrm>
          <a:off x="12072620" y="1435417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733" name="n_1aveValue【児童館】&#10;有形固定資産減価償却率"/>
        <xdr:cNvSpPr txBox="1"/>
      </xdr:nvSpPr>
      <xdr:spPr>
        <a:xfrm>
          <a:off x="134372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734" name="n_2aveValue【児童館】&#10;有形固定資産減価償却率"/>
        <xdr:cNvSpPr txBox="1"/>
      </xdr:nvSpPr>
      <xdr:spPr>
        <a:xfrm>
          <a:off x="126752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735" name="n_3aveValue【児童館】&#10;有形固定資産減価償却率"/>
        <xdr:cNvSpPr txBox="1"/>
      </xdr:nvSpPr>
      <xdr:spPr>
        <a:xfrm>
          <a:off x="119005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736" name="n_4aveValue【児童館】&#10;有形固定資産減価償却率"/>
        <xdr:cNvSpPr txBox="1"/>
      </xdr:nvSpPr>
      <xdr:spPr>
        <a:xfrm>
          <a:off x="1110298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72407</xdr:rowOff>
    </xdr:from>
    <xdr:ext cx="405111" cy="259045"/>
    <xdr:sp macro="" textlink="">
      <xdr:nvSpPr>
        <xdr:cNvPr id="737" name="n_1mainValue【児童館】&#10;有形固定資産減価償却率"/>
        <xdr:cNvSpPr txBox="1"/>
      </xdr:nvSpPr>
      <xdr:spPr>
        <a:xfrm>
          <a:off x="134372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24782</xdr:rowOff>
    </xdr:from>
    <xdr:ext cx="405111" cy="259045"/>
    <xdr:sp macro="" textlink="">
      <xdr:nvSpPr>
        <xdr:cNvPr id="738" name="n_2mainValue【児童館】&#10;有形固定資産減価償却率"/>
        <xdr:cNvSpPr txBox="1"/>
      </xdr:nvSpPr>
      <xdr:spPr>
        <a:xfrm>
          <a:off x="126752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146702</xdr:rowOff>
    </xdr:from>
    <xdr:ext cx="405111" cy="259045"/>
    <xdr:sp macro="" textlink="">
      <xdr:nvSpPr>
        <xdr:cNvPr id="739" name="n_3mainValue【児童館】&#10;有形固定資産減価償却率"/>
        <xdr:cNvSpPr txBox="1"/>
      </xdr:nvSpPr>
      <xdr:spPr>
        <a:xfrm>
          <a:off x="119005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0" name="直線コネクタ 74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1" name="テキスト ボックス 75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2" name="直線コネクタ 75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3" name="テキスト ボックス 75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4" name="直線コネクタ 75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5" name="テキスト ボックス 75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6" name="直線コネクタ 75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7" name="テキスト ボックス 75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61" name="直線コネクタ 760"/>
        <xdr:cNvCxnSpPr/>
      </xdr:nvCxnSpPr>
      <xdr:spPr>
        <a:xfrm flipV="1">
          <a:off x="19509104" y="13077444"/>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62" name="【児童館】&#10;一人当たり面積最小値テキスト"/>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63" name="直線コネクタ 762"/>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64" name="【児童館】&#10;一人当たり面積最大値テキスト"/>
        <xdr:cNvSpPr txBox="1"/>
      </xdr:nvSpPr>
      <xdr:spPr>
        <a:xfrm>
          <a:off x="19547840" y="128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65" name="直線コネクタ 764"/>
        <xdr:cNvCxnSpPr/>
      </xdr:nvCxnSpPr>
      <xdr:spPr>
        <a:xfrm>
          <a:off x="1944370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66" name="【児童館】&#10;一人当たり面積平均値テキスト"/>
        <xdr:cNvSpPr txBox="1"/>
      </xdr:nvSpPr>
      <xdr:spPr>
        <a:xfrm>
          <a:off x="19547840" y="13886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67" name="フローチャート: 判断 766"/>
        <xdr:cNvSpPr/>
      </xdr:nvSpPr>
      <xdr:spPr>
        <a:xfrm>
          <a:off x="194589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68" name="フローチャート: 判断 767"/>
        <xdr:cNvSpPr/>
      </xdr:nvSpPr>
      <xdr:spPr>
        <a:xfrm>
          <a:off x="1873504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69" name="フローチャート: 判断 768"/>
        <xdr:cNvSpPr/>
      </xdr:nvSpPr>
      <xdr:spPr>
        <a:xfrm>
          <a:off x="17937480" y="1404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70" name="フローチャート: 判断 769"/>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771" name="フローチャート: 判断 770"/>
        <xdr:cNvSpPr/>
      </xdr:nvSpPr>
      <xdr:spPr>
        <a:xfrm>
          <a:off x="1638808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77" name="楕円 776"/>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78" name="【児童館】&#10;一人当たり面積該当値テキスト"/>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79" name="楕円 778"/>
        <xdr:cNvSpPr/>
      </xdr:nvSpPr>
      <xdr:spPr>
        <a:xfrm>
          <a:off x="187350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80" name="直線コネクタ 779"/>
        <xdr:cNvCxnSpPr/>
      </xdr:nvCxnSpPr>
      <xdr:spPr>
        <a:xfrm>
          <a:off x="18778220" y="1418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81" name="楕円 780"/>
        <xdr:cNvSpPr/>
      </xdr:nvSpPr>
      <xdr:spPr>
        <a:xfrm>
          <a:off x="17937480" y="141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115824</xdr:rowOff>
    </xdr:to>
    <xdr:cxnSp macro="">
      <xdr:nvCxnSpPr>
        <xdr:cNvPr id="782" name="直線コネクタ 781"/>
        <xdr:cNvCxnSpPr/>
      </xdr:nvCxnSpPr>
      <xdr:spPr>
        <a:xfrm flipV="1">
          <a:off x="17988280" y="1418844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83" name="楕円 782"/>
        <xdr:cNvSpPr/>
      </xdr:nvSpPr>
      <xdr:spPr>
        <a:xfrm>
          <a:off x="1716278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134113</xdr:rowOff>
    </xdr:to>
    <xdr:cxnSp macro="">
      <xdr:nvCxnSpPr>
        <xdr:cNvPr id="784" name="直線コネクタ 783"/>
        <xdr:cNvCxnSpPr/>
      </xdr:nvCxnSpPr>
      <xdr:spPr>
        <a:xfrm flipV="1">
          <a:off x="17213580" y="14197584"/>
          <a:ext cx="7747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785" name="n_1aveValue【児童館】&#10;一人当たり面積"/>
        <xdr:cNvSpPr txBox="1"/>
      </xdr:nvSpPr>
      <xdr:spPr>
        <a:xfrm>
          <a:off x="1856112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86" name="n_2aveValue【児童館】&#10;一人当たり面積"/>
        <xdr:cNvSpPr txBox="1"/>
      </xdr:nvSpPr>
      <xdr:spPr>
        <a:xfrm>
          <a:off x="177762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87" name="n_3aveValue【児童館】&#10;一人当たり面積"/>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88" name="n_4aveValue【児童館】&#10;一人当たり面積"/>
        <xdr:cNvSpPr txBox="1"/>
      </xdr:nvSpPr>
      <xdr:spPr>
        <a:xfrm>
          <a:off x="162268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89" name="n_1main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90" name="n_2mainValue【児童館】&#10;一人当たり面積"/>
        <xdr:cNvSpPr txBox="1"/>
      </xdr:nvSpPr>
      <xdr:spPr>
        <a:xfrm>
          <a:off x="177762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91" name="n_3mainValue【児童館】&#10;一人当たり面積"/>
        <xdr:cNvSpPr txBox="1"/>
      </xdr:nvSpPr>
      <xdr:spPr>
        <a:xfrm>
          <a:off x="170015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3" name="直線コネクタ 80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4" name="テキスト ボックス 803"/>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5" name="直線コネクタ 80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6" name="テキスト ボックス 80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7" name="直線コネクタ 80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8" name="テキスト ボックス 80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9" name="直線コネクタ 80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0" name="テキスト ボックス 809"/>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2" name="テキスト ボックス 811"/>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814" name="直線コネクタ 813"/>
        <xdr:cNvCxnSpPr/>
      </xdr:nvCxnSpPr>
      <xdr:spPr>
        <a:xfrm flipV="1">
          <a:off x="14375764" y="1675028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15" name="【公民館】&#10;有形固定資産減価償却率最小値テキスト"/>
        <xdr:cNvSpPr txBox="1"/>
      </xdr:nvSpPr>
      <xdr:spPr>
        <a:xfrm>
          <a:off x="144145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16" name="直線コネクタ 815"/>
        <xdr:cNvCxnSpPr/>
      </xdr:nvCxnSpPr>
      <xdr:spPr>
        <a:xfrm>
          <a:off x="142875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817" name="【公民館】&#10;有形固定資産減価償却率最大値テキスト"/>
        <xdr:cNvSpPr txBox="1"/>
      </xdr:nvSpPr>
      <xdr:spPr>
        <a:xfrm>
          <a:off x="14414500" y="1652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818" name="直線コネクタ 817"/>
        <xdr:cNvCxnSpPr/>
      </xdr:nvCxnSpPr>
      <xdr:spPr>
        <a:xfrm>
          <a:off x="14287500" y="16750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819" name="【公民館】&#10;有形固定資産減価償却率平均値テキスト"/>
        <xdr:cNvSpPr txBox="1"/>
      </xdr:nvSpPr>
      <xdr:spPr>
        <a:xfrm>
          <a:off x="14414500" y="17433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820" name="フローチャート: 判断 819"/>
        <xdr:cNvSpPr/>
      </xdr:nvSpPr>
      <xdr:spPr>
        <a:xfrm>
          <a:off x="14325600" y="174508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821" name="フローチャート: 判断 820"/>
        <xdr:cNvSpPr/>
      </xdr:nvSpPr>
      <xdr:spPr>
        <a:xfrm>
          <a:off x="13578840" y="17408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822" name="フローチャート: 判断 821"/>
        <xdr:cNvSpPr/>
      </xdr:nvSpPr>
      <xdr:spPr>
        <a:xfrm>
          <a:off x="12804140" y="1740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823" name="フローチャート: 判断 822"/>
        <xdr:cNvSpPr/>
      </xdr:nvSpPr>
      <xdr:spPr>
        <a:xfrm>
          <a:off x="12029440" y="17319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824" name="フローチャート: 判断 823"/>
        <xdr:cNvSpPr/>
      </xdr:nvSpPr>
      <xdr:spPr>
        <a:xfrm>
          <a:off x="11231880" y="17365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103124</xdr:rowOff>
    </xdr:from>
    <xdr:to>
      <xdr:col>85</xdr:col>
      <xdr:colOff>177800</xdr:colOff>
      <xdr:row>104</xdr:row>
      <xdr:rowOff>33274</xdr:rowOff>
    </xdr:to>
    <xdr:sp macro="" textlink="">
      <xdr:nvSpPr>
        <xdr:cNvPr id="830" name="楕円 829"/>
        <xdr:cNvSpPr/>
      </xdr:nvSpPr>
      <xdr:spPr>
        <a:xfrm>
          <a:off x="14325600" y="173700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126001</xdr:rowOff>
    </xdr:from>
    <xdr:ext cx="405111" cy="259045"/>
    <xdr:sp macro="" textlink="">
      <xdr:nvSpPr>
        <xdr:cNvPr id="831" name="【公民館】&#10;有形固定資産減価償却率該当値テキスト"/>
        <xdr:cNvSpPr txBox="1"/>
      </xdr:nvSpPr>
      <xdr:spPr>
        <a:xfrm>
          <a:off x="14414500" y="172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68835</xdr:rowOff>
    </xdr:from>
    <xdr:to>
      <xdr:col>81</xdr:col>
      <xdr:colOff>101600</xdr:colOff>
      <xdr:row>103</xdr:row>
      <xdr:rowOff>170435</xdr:rowOff>
    </xdr:to>
    <xdr:sp macro="" textlink="">
      <xdr:nvSpPr>
        <xdr:cNvPr id="832" name="楕円 831"/>
        <xdr:cNvSpPr/>
      </xdr:nvSpPr>
      <xdr:spPr>
        <a:xfrm>
          <a:off x="13578840" y="17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119635</xdr:rowOff>
    </xdr:from>
    <xdr:to>
      <xdr:col>85</xdr:col>
      <xdr:colOff>127000</xdr:colOff>
      <xdr:row>103</xdr:row>
      <xdr:rowOff>153924</xdr:rowOff>
    </xdr:to>
    <xdr:cxnSp macro="">
      <xdr:nvCxnSpPr>
        <xdr:cNvPr id="833" name="直線コネクタ 832"/>
        <xdr:cNvCxnSpPr/>
      </xdr:nvCxnSpPr>
      <xdr:spPr>
        <a:xfrm>
          <a:off x="13629640" y="17386555"/>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64263</xdr:rowOff>
    </xdr:from>
    <xdr:to>
      <xdr:col>76</xdr:col>
      <xdr:colOff>165100</xdr:colOff>
      <xdr:row>103</xdr:row>
      <xdr:rowOff>165863</xdr:rowOff>
    </xdr:to>
    <xdr:sp macro="" textlink="">
      <xdr:nvSpPr>
        <xdr:cNvPr id="834" name="楕円 833"/>
        <xdr:cNvSpPr/>
      </xdr:nvSpPr>
      <xdr:spPr>
        <a:xfrm>
          <a:off x="12804140" y="17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115063</xdr:rowOff>
    </xdr:from>
    <xdr:to>
      <xdr:col>81</xdr:col>
      <xdr:colOff>50800</xdr:colOff>
      <xdr:row>103</xdr:row>
      <xdr:rowOff>119635</xdr:rowOff>
    </xdr:to>
    <xdr:cxnSp macro="">
      <xdr:nvCxnSpPr>
        <xdr:cNvPr id="835" name="直線コネクタ 834"/>
        <xdr:cNvCxnSpPr/>
      </xdr:nvCxnSpPr>
      <xdr:spPr>
        <a:xfrm>
          <a:off x="12854940" y="17381983"/>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20828</xdr:rowOff>
    </xdr:from>
    <xdr:to>
      <xdr:col>72</xdr:col>
      <xdr:colOff>38100</xdr:colOff>
      <xdr:row>103</xdr:row>
      <xdr:rowOff>122428</xdr:rowOff>
    </xdr:to>
    <xdr:sp macro="" textlink="">
      <xdr:nvSpPr>
        <xdr:cNvPr id="836" name="楕円 835"/>
        <xdr:cNvSpPr/>
      </xdr:nvSpPr>
      <xdr:spPr>
        <a:xfrm>
          <a:off x="12029440" y="17287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71628</xdr:rowOff>
    </xdr:from>
    <xdr:to>
      <xdr:col>76</xdr:col>
      <xdr:colOff>114300</xdr:colOff>
      <xdr:row>103</xdr:row>
      <xdr:rowOff>115063</xdr:rowOff>
    </xdr:to>
    <xdr:cxnSp macro="">
      <xdr:nvCxnSpPr>
        <xdr:cNvPr id="837" name="直線コネクタ 836"/>
        <xdr:cNvCxnSpPr/>
      </xdr:nvCxnSpPr>
      <xdr:spPr>
        <a:xfrm>
          <a:off x="12072620" y="17338548"/>
          <a:ext cx="78232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838" name="n_1aveValue【公民館】&#10;有形固定資産減価償却率"/>
        <xdr:cNvSpPr txBox="1"/>
      </xdr:nvSpPr>
      <xdr:spPr>
        <a:xfrm>
          <a:off x="13437244" y="17497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839" name="n_2aveValue【公民館】&#10;有形固定資産減価償却率"/>
        <xdr:cNvSpPr txBox="1"/>
      </xdr:nvSpPr>
      <xdr:spPr>
        <a:xfrm>
          <a:off x="12675244" y="1749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840" name="n_3aveValue【公民館】&#10;有形固定資産減価償却率"/>
        <xdr:cNvSpPr txBox="1"/>
      </xdr:nvSpPr>
      <xdr:spPr>
        <a:xfrm>
          <a:off x="11900544" y="17412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841" name="n_4aveValue【公民館】&#10;有形固定資産減価償却率"/>
        <xdr:cNvSpPr txBox="1"/>
      </xdr:nvSpPr>
      <xdr:spPr>
        <a:xfrm>
          <a:off x="1110298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15512</xdr:rowOff>
    </xdr:from>
    <xdr:ext cx="405111" cy="259045"/>
    <xdr:sp macro="" textlink="">
      <xdr:nvSpPr>
        <xdr:cNvPr id="842" name="n_1mainValue【公民館】&#10;有形固定資産減価償却率"/>
        <xdr:cNvSpPr txBox="1"/>
      </xdr:nvSpPr>
      <xdr:spPr>
        <a:xfrm>
          <a:off x="13437244" y="1711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10940</xdr:rowOff>
    </xdr:from>
    <xdr:ext cx="405111" cy="259045"/>
    <xdr:sp macro="" textlink="">
      <xdr:nvSpPr>
        <xdr:cNvPr id="843" name="n_2mainValue【公民館】&#10;有形固定資産減価償却率"/>
        <xdr:cNvSpPr txBox="1"/>
      </xdr:nvSpPr>
      <xdr:spPr>
        <a:xfrm>
          <a:off x="12675244" y="1711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138955</xdr:rowOff>
    </xdr:from>
    <xdr:ext cx="405111" cy="259045"/>
    <xdr:sp macro="" textlink="">
      <xdr:nvSpPr>
        <xdr:cNvPr id="844" name="n_3mainValue【公民館】&#10;有形固定資産減価償却率"/>
        <xdr:cNvSpPr txBox="1"/>
      </xdr:nvSpPr>
      <xdr:spPr>
        <a:xfrm>
          <a:off x="11900544" y="1707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870" name="直線コネクタ 869"/>
        <xdr:cNvCxnSpPr/>
      </xdr:nvCxnSpPr>
      <xdr:spPr>
        <a:xfrm flipV="1">
          <a:off x="19509104" y="16902249"/>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871" name="【公民館】&#10;一人当たり面積最小値テキスト"/>
        <xdr:cNvSpPr txBox="1"/>
      </xdr:nvSpPr>
      <xdr:spPr>
        <a:xfrm>
          <a:off x="19547840"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872" name="直線コネクタ 871"/>
        <xdr:cNvCxnSpPr/>
      </xdr:nvCxnSpPr>
      <xdr:spPr>
        <a:xfrm>
          <a:off x="1944370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873" name="【公民館】&#10;一人当たり面積最大値テキスト"/>
        <xdr:cNvSpPr txBox="1"/>
      </xdr:nvSpPr>
      <xdr:spPr>
        <a:xfrm>
          <a:off x="19547840" y="166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874" name="直線コネクタ 873"/>
        <xdr:cNvCxnSpPr/>
      </xdr:nvCxnSpPr>
      <xdr:spPr>
        <a:xfrm>
          <a:off x="19443700" y="16902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875" name="【公民館】&#10;一人当たり面積平均値テキスト"/>
        <xdr:cNvSpPr txBox="1"/>
      </xdr:nvSpPr>
      <xdr:spPr>
        <a:xfrm>
          <a:off x="19547840" y="17780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76" name="フローチャート: 判断 875"/>
        <xdr:cNvSpPr/>
      </xdr:nvSpPr>
      <xdr:spPr>
        <a:xfrm>
          <a:off x="19458940" y="17929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77" name="フローチャート: 判断 876"/>
        <xdr:cNvSpPr/>
      </xdr:nvSpPr>
      <xdr:spPr>
        <a:xfrm>
          <a:off x="18735040" y="17935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78" name="フローチャート: 判断 877"/>
        <xdr:cNvSpPr/>
      </xdr:nvSpPr>
      <xdr:spPr>
        <a:xfrm>
          <a:off x="17937480" y="17908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9" name="フローチャート: 判断 878"/>
        <xdr:cNvSpPr/>
      </xdr:nvSpPr>
      <xdr:spPr>
        <a:xfrm>
          <a:off x="171627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880" name="フローチャート: 判断 879"/>
        <xdr:cNvSpPr/>
      </xdr:nvSpPr>
      <xdr:spPr>
        <a:xfrm>
          <a:off x="16388080" y="17991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84727</xdr:rowOff>
    </xdr:from>
    <xdr:to>
      <xdr:col>116</xdr:col>
      <xdr:colOff>114300</xdr:colOff>
      <xdr:row>108</xdr:row>
      <xdr:rowOff>14877</xdr:rowOff>
    </xdr:to>
    <xdr:sp macro="" textlink="">
      <xdr:nvSpPr>
        <xdr:cNvPr id="886" name="楕円 885"/>
        <xdr:cNvSpPr/>
      </xdr:nvSpPr>
      <xdr:spPr>
        <a:xfrm>
          <a:off x="19458940" y="1802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63154</xdr:rowOff>
    </xdr:from>
    <xdr:ext cx="469744" cy="259045"/>
    <xdr:sp macro="" textlink="">
      <xdr:nvSpPr>
        <xdr:cNvPr id="887" name="【公民館】&#10;一人当たり面積該当値テキスト"/>
        <xdr:cNvSpPr txBox="1"/>
      </xdr:nvSpPr>
      <xdr:spPr>
        <a:xfrm>
          <a:off x="19547840" y="1800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88" name="楕円 887"/>
        <xdr:cNvSpPr/>
      </xdr:nvSpPr>
      <xdr:spPr>
        <a:xfrm>
          <a:off x="18735040" y="179579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135527</xdr:rowOff>
    </xdr:to>
    <xdr:cxnSp macro="">
      <xdr:nvCxnSpPr>
        <xdr:cNvPr id="889" name="直線コネクタ 888"/>
        <xdr:cNvCxnSpPr/>
      </xdr:nvCxnSpPr>
      <xdr:spPr>
        <a:xfrm>
          <a:off x="18778220" y="18008781"/>
          <a:ext cx="73152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890" name="楕円 889"/>
        <xdr:cNvSpPr/>
      </xdr:nvSpPr>
      <xdr:spPr>
        <a:xfrm>
          <a:off x="1793748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77832</xdr:rowOff>
    </xdr:to>
    <xdr:cxnSp macro="">
      <xdr:nvCxnSpPr>
        <xdr:cNvPr id="891" name="直線コネクタ 890"/>
        <xdr:cNvCxnSpPr/>
      </xdr:nvCxnSpPr>
      <xdr:spPr>
        <a:xfrm flipV="1">
          <a:off x="17988280" y="1800878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94524</xdr:rowOff>
    </xdr:from>
    <xdr:to>
      <xdr:col>102</xdr:col>
      <xdr:colOff>165100</xdr:colOff>
      <xdr:row>108</xdr:row>
      <xdr:rowOff>24674</xdr:rowOff>
    </xdr:to>
    <xdr:sp macro="" textlink="">
      <xdr:nvSpPr>
        <xdr:cNvPr id="892" name="楕円 891"/>
        <xdr:cNvSpPr/>
      </xdr:nvSpPr>
      <xdr:spPr>
        <a:xfrm>
          <a:off x="17162780" y="18032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145324</xdr:rowOff>
    </xdr:to>
    <xdr:cxnSp macro="">
      <xdr:nvCxnSpPr>
        <xdr:cNvPr id="893" name="直線コネクタ 892"/>
        <xdr:cNvCxnSpPr/>
      </xdr:nvCxnSpPr>
      <xdr:spPr>
        <a:xfrm flipV="1">
          <a:off x="17213580" y="18015312"/>
          <a:ext cx="7747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894" name="n_1aveValue【公民館】&#10;一人当たり面積"/>
        <xdr:cNvSpPr txBox="1"/>
      </xdr:nvSpPr>
      <xdr:spPr>
        <a:xfrm>
          <a:off x="185611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95" name="n_2aveValue【公民館】&#10;一人当たり面積"/>
        <xdr:cNvSpPr txBox="1"/>
      </xdr:nvSpPr>
      <xdr:spPr>
        <a:xfrm>
          <a:off x="1777626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96" name="n_3aveValue【公民館】&#10;一人当たり面積"/>
        <xdr:cNvSpPr txBox="1"/>
      </xdr:nvSpPr>
      <xdr:spPr>
        <a:xfrm>
          <a:off x="170015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897" name="n_4aveValue【公民館】&#10;一人当たり面積"/>
        <xdr:cNvSpPr txBox="1"/>
      </xdr:nvSpPr>
      <xdr:spPr>
        <a:xfrm>
          <a:off x="16226867" y="1777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898" name="n_1mainValue【公民館】&#10;一人当たり面積"/>
        <xdr:cNvSpPr txBox="1"/>
      </xdr:nvSpPr>
      <xdr:spPr>
        <a:xfrm>
          <a:off x="18561127" y="180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899" name="n_2mainValue【公民館】&#10;一人当たり面積"/>
        <xdr:cNvSpPr txBox="1"/>
      </xdr:nvSpPr>
      <xdr:spPr>
        <a:xfrm>
          <a:off x="1777626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15801</xdr:rowOff>
    </xdr:from>
    <xdr:ext cx="469744" cy="259045"/>
    <xdr:sp macro="" textlink="">
      <xdr:nvSpPr>
        <xdr:cNvPr id="900" name="n_3mainValue【公民館】&#10;一人当たり面積"/>
        <xdr:cNvSpPr txBox="1"/>
      </xdr:nvSpPr>
      <xdr:spPr>
        <a:xfrm>
          <a:off x="17001567" y="1812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子ども園・幼稚園・保育所」、「児童館」であり、特に低くなっている施設は「橋りょう・トンネル」、「公営住宅」、「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後者の有形固定資産減価償却率が低くなっている施設は、いずれも東日本大震災津波による復興復旧事業により、被災施設を新設したことによるものである。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「学校施設」については、令和元年度末に小中学校の統廃合を実施しているが、今後の施設のあり方について引き続き検討中である。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その他の施設についても、公共施設等総合管理計画個別施設計画により、公共施設マネジメントの取り組みを推進する。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086225" y="5670369"/>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12496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02082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12160" y="6182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69141</xdr:rowOff>
    </xdr:from>
    <xdr:ext cx="405111" cy="259045"/>
    <xdr:sp macro="" textlink="">
      <xdr:nvSpPr>
        <xdr:cNvPr id="66" name="n_1aveValue【図書館】&#10;有形固定資産減価償却率"/>
        <xdr:cNvSpPr txBox="1"/>
      </xdr:nvSpPr>
      <xdr:spPr>
        <a:xfrm>
          <a:off x="317056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160927</xdr:rowOff>
    </xdr:from>
    <xdr:to>
      <xdr:col>15</xdr:col>
      <xdr:colOff>101600</xdr:colOff>
      <xdr:row>37</xdr:row>
      <xdr:rowOff>91077</xdr:rowOff>
    </xdr:to>
    <xdr:sp macro="" textlink="">
      <xdr:nvSpPr>
        <xdr:cNvPr id="67" name="フローチャート: 判断 66"/>
        <xdr:cNvSpPr/>
      </xdr:nvSpPr>
      <xdr:spPr>
        <a:xfrm>
          <a:off x="251460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82204</xdr:rowOff>
    </xdr:from>
    <xdr:ext cx="405111" cy="259045"/>
    <xdr:sp macro="" textlink="">
      <xdr:nvSpPr>
        <xdr:cNvPr id="68" name="n_2aveValue【図書館】&#10;有形固定資産減価償却率"/>
        <xdr:cNvSpPr txBox="1"/>
      </xdr:nvSpPr>
      <xdr:spPr>
        <a:xfrm>
          <a:off x="238570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149497</xdr:rowOff>
    </xdr:from>
    <xdr:to>
      <xdr:col>10</xdr:col>
      <xdr:colOff>165100</xdr:colOff>
      <xdr:row>37</xdr:row>
      <xdr:rowOff>79647</xdr:rowOff>
    </xdr:to>
    <xdr:sp macro="" textlink="">
      <xdr:nvSpPr>
        <xdr:cNvPr id="69" name="フローチャート: 判断 68"/>
        <xdr:cNvSpPr/>
      </xdr:nvSpPr>
      <xdr:spPr>
        <a:xfrm>
          <a:off x="1739900" y="6184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96174</xdr:rowOff>
    </xdr:from>
    <xdr:ext cx="405111" cy="259045"/>
    <xdr:sp macro="" textlink="">
      <xdr:nvSpPr>
        <xdr:cNvPr id="70" name="n_3aveValue【図書館】&#10;有形固定資産減価償却率"/>
        <xdr:cNvSpPr txBox="1"/>
      </xdr:nvSpPr>
      <xdr:spPr>
        <a:xfrm>
          <a:off x="16110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121739</xdr:rowOff>
    </xdr:from>
    <xdr:to>
      <xdr:col>6</xdr:col>
      <xdr:colOff>38100</xdr:colOff>
      <xdr:row>37</xdr:row>
      <xdr:rowOff>51889</xdr:rowOff>
    </xdr:to>
    <xdr:sp macro="" textlink="">
      <xdr:nvSpPr>
        <xdr:cNvPr id="71" name="フローチャート: 判断 70"/>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68416</xdr:rowOff>
    </xdr:from>
    <xdr:ext cx="405111" cy="259045"/>
    <xdr:sp macro="" textlink="">
      <xdr:nvSpPr>
        <xdr:cNvPr id="72" name="n_4aveValue【図書館】&#10;有形固定資産減価償却率"/>
        <xdr:cNvSpPr txBox="1"/>
      </xdr:nvSpPr>
      <xdr:spPr>
        <a:xfrm>
          <a:off x="83630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87449</xdr:rowOff>
    </xdr:from>
    <xdr:to>
      <xdr:col>24</xdr:col>
      <xdr:colOff>114300</xdr:colOff>
      <xdr:row>34</xdr:row>
      <xdr:rowOff>17599</xdr:rowOff>
    </xdr:to>
    <xdr:sp macro="" textlink="">
      <xdr:nvSpPr>
        <xdr:cNvPr id="78" name="楕円 77"/>
        <xdr:cNvSpPr/>
      </xdr:nvSpPr>
      <xdr:spPr>
        <a:xfrm>
          <a:off x="4036060" y="561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40476</xdr:rowOff>
    </xdr:from>
    <xdr:ext cx="340478" cy="259045"/>
    <xdr:sp macro="" textlink="">
      <xdr:nvSpPr>
        <xdr:cNvPr id="79" name="【図書館】&#10;有形固定資産減価償却率該当値テキスト"/>
        <xdr:cNvSpPr txBox="1"/>
      </xdr:nvSpPr>
      <xdr:spPr>
        <a:xfrm>
          <a:off x="4124960" y="55725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80" name="楕円 79"/>
        <xdr:cNvSpPr/>
      </xdr:nvSpPr>
      <xdr:spPr>
        <a:xfrm>
          <a:off x="3312160" y="561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138249</xdr:rowOff>
    </xdr:from>
    <xdr:to>
      <xdr:col>24</xdr:col>
      <xdr:colOff>63500</xdr:colOff>
      <xdr:row>33</xdr:row>
      <xdr:rowOff>138249</xdr:rowOff>
    </xdr:to>
    <xdr:cxnSp macro="">
      <xdr:nvCxnSpPr>
        <xdr:cNvPr id="81" name="直線コネクタ 80"/>
        <xdr:cNvCxnSpPr/>
      </xdr:nvCxnSpPr>
      <xdr:spPr>
        <a:xfrm>
          <a:off x="3355340" y="56703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20501</xdr:rowOff>
    </xdr:from>
    <xdr:to>
      <xdr:col>15</xdr:col>
      <xdr:colOff>101600</xdr:colOff>
      <xdr:row>33</xdr:row>
      <xdr:rowOff>122101</xdr:rowOff>
    </xdr:to>
    <xdr:sp macro="" textlink="">
      <xdr:nvSpPr>
        <xdr:cNvPr id="82" name="楕円 81"/>
        <xdr:cNvSpPr/>
      </xdr:nvSpPr>
      <xdr:spPr>
        <a:xfrm>
          <a:off x="2514600" y="55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71301</xdr:rowOff>
    </xdr:from>
    <xdr:to>
      <xdr:col>19</xdr:col>
      <xdr:colOff>177800</xdr:colOff>
      <xdr:row>33</xdr:row>
      <xdr:rowOff>138249</xdr:rowOff>
    </xdr:to>
    <xdr:cxnSp macro="">
      <xdr:nvCxnSpPr>
        <xdr:cNvPr id="83" name="直線コネクタ 82"/>
        <xdr:cNvCxnSpPr/>
      </xdr:nvCxnSpPr>
      <xdr:spPr>
        <a:xfrm>
          <a:off x="2565400" y="5603421"/>
          <a:ext cx="78994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34126</xdr:rowOff>
    </xdr:from>
    <xdr:ext cx="340478" cy="259045"/>
    <xdr:sp macro="" textlink="">
      <xdr:nvSpPr>
        <xdr:cNvPr id="84" name="n_1mainValue【図書館】&#10;有形固定資産減価償却率"/>
        <xdr:cNvSpPr txBox="1"/>
      </xdr:nvSpPr>
      <xdr:spPr>
        <a:xfrm>
          <a:off x="3187641" y="5398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138628</xdr:rowOff>
    </xdr:from>
    <xdr:ext cx="340478" cy="259045"/>
    <xdr:sp macro="" textlink="">
      <xdr:nvSpPr>
        <xdr:cNvPr id="85" name="n_2mainValue【図書館】&#10;有形固定資産減価償却率"/>
        <xdr:cNvSpPr txBox="1"/>
      </xdr:nvSpPr>
      <xdr:spPr>
        <a:xfrm>
          <a:off x="2418021" y="53354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xdr:cNvCxnSpPr/>
      </xdr:nvCxnSpPr>
      <xdr:spPr>
        <a:xfrm flipV="1">
          <a:off x="9219565" y="5495108"/>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xdr:cNvSpPr txBox="1"/>
      </xdr:nvSpPr>
      <xdr:spPr>
        <a:xfrm>
          <a:off x="9258300" y="70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xdr:cNvCxnSpPr/>
      </xdr:nvCxnSpPr>
      <xdr:spPr>
        <a:xfrm>
          <a:off x="9154160" y="701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xdr:cNvSpPr txBox="1"/>
      </xdr:nvSpPr>
      <xdr:spPr>
        <a:xfrm>
          <a:off x="9258300" y="527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xdr:cNvCxnSpPr/>
      </xdr:nvCxnSpPr>
      <xdr:spPr>
        <a:xfrm>
          <a:off x="9154160" y="549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xdr:cNvSpPr txBox="1"/>
      </xdr:nvSpPr>
      <xdr:spPr>
        <a:xfrm>
          <a:off x="9258300" y="631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xdr:cNvSpPr/>
      </xdr:nvSpPr>
      <xdr:spPr>
        <a:xfrm>
          <a:off x="9192260" y="6455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8" name="フローチャート: 判断 117"/>
        <xdr:cNvSpPr/>
      </xdr:nvSpPr>
      <xdr:spPr>
        <a:xfrm>
          <a:off x="8445500" y="646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42834</xdr:rowOff>
    </xdr:from>
    <xdr:ext cx="469744" cy="259045"/>
    <xdr:sp macro="" textlink="">
      <xdr:nvSpPr>
        <xdr:cNvPr id="119" name="n_1aveValue【図書館】&#10;一人当たり面積"/>
        <xdr:cNvSpPr txBox="1"/>
      </xdr:nvSpPr>
      <xdr:spPr>
        <a:xfrm>
          <a:off x="8271587" y="62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19957</xdr:rowOff>
    </xdr:from>
    <xdr:to>
      <xdr:col>46</xdr:col>
      <xdr:colOff>38100</xdr:colOff>
      <xdr:row>38</xdr:row>
      <xdr:rowOff>121557</xdr:rowOff>
    </xdr:to>
    <xdr:sp macro="" textlink="">
      <xdr:nvSpPr>
        <xdr:cNvPr id="120" name="フローチャート: 判断 119"/>
        <xdr:cNvSpPr/>
      </xdr:nvSpPr>
      <xdr:spPr>
        <a:xfrm>
          <a:off x="7670800" y="6390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138084</xdr:rowOff>
    </xdr:from>
    <xdr:ext cx="469744" cy="259045"/>
    <xdr:sp macro="" textlink="">
      <xdr:nvSpPr>
        <xdr:cNvPr id="121" name="n_2aveValue【図書館】&#10;一人当たり面積"/>
        <xdr:cNvSpPr txBox="1"/>
      </xdr:nvSpPr>
      <xdr:spPr>
        <a:xfrm>
          <a:off x="750958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41728</xdr:rowOff>
    </xdr:from>
    <xdr:to>
      <xdr:col>41</xdr:col>
      <xdr:colOff>101600</xdr:colOff>
      <xdr:row>38</xdr:row>
      <xdr:rowOff>143328</xdr:rowOff>
    </xdr:to>
    <xdr:sp macro="" textlink="">
      <xdr:nvSpPr>
        <xdr:cNvPr id="122" name="フローチャート: 判断 121"/>
        <xdr:cNvSpPr/>
      </xdr:nvSpPr>
      <xdr:spPr>
        <a:xfrm>
          <a:off x="687324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159855</xdr:rowOff>
    </xdr:from>
    <xdr:ext cx="469744" cy="259045"/>
    <xdr:sp macro="" textlink="">
      <xdr:nvSpPr>
        <xdr:cNvPr id="123" name="n_3aveValue【図書館】&#10;一人当たり面積"/>
        <xdr:cNvSpPr txBox="1"/>
      </xdr:nvSpPr>
      <xdr:spPr>
        <a:xfrm>
          <a:off x="671202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74385</xdr:rowOff>
    </xdr:from>
    <xdr:to>
      <xdr:col>36</xdr:col>
      <xdr:colOff>165100</xdr:colOff>
      <xdr:row>39</xdr:row>
      <xdr:rowOff>4535</xdr:rowOff>
    </xdr:to>
    <xdr:sp macro="" textlink="">
      <xdr:nvSpPr>
        <xdr:cNvPr id="124" name="フローチャート: 判断 123"/>
        <xdr:cNvSpPr/>
      </xdr:nvSpPr>
      <xdr:spPr>
        <a:xfrm>
          <a:off x="6098540" y="644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21063</xdr:rowOff>
    </xdr:from>
    <xdr:ext cx="469744" cy="259045"/>
    <xdr:sp macro="" textlink="">
      <xdr:nvSpPr>
        <xdr:cNvPr id="125" name="n_4aveValue【図書館】&#10;一人当たり面積"/>
        <xdr:cNvSpPr txBox="1"/>
      </xdr:nvSpPr>
      <xdr:spPr>
        <a:xfrm>
          <a:off x="5937327" y="62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36285</xdr:rowOff>
    </xdr:from>
    <xdr:to>
      <xdr:col>55</xdr:col>
      <xdr:colOff>50800</xdr:colOff>
      <xdr:row>40</xdr:row>
      <xdr:rowOff>137885</xdr:rowOff>
    </xdr:to>
    <xdr:sp macro="" textlink="">
      <xdr:nvSpPr>
        <xdr:cNvPr id="131" name="楕円 130"/>
        <xdr:cNvSpPr/>
      </xdr:nvSpPr>
      <xdr:spPr>
        <a:xfrm>
          <a:off x="9192260" y="6741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14712</xdr:rowOff>
    </xdr:from>
    <xdr:ext cx="469744" cy="259045"/>
    <xdr:sp macro="" textlink="">
      <xdr:nvSpPr>
        <xdr:cNvPr id="132" name="【図書館】&#10;一人当たり面積該当値テキスト"/>
        <xdr:cNvSpPr txBox="1"/>
      </xdr:nvSpPr>
      <xdr:spPr>
        <a:xfrm>
          <a:off x="9258300" y="67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36285</xdr:rowOff>
    </xdr:from>
    <xdr:to>
      <xdr:col>50</xdr:col>
      <xdr:colOff>165100</xdr:colOff>
      <xdr:row>40</xdr:row>
      <xdr:rowOff>137885</xdr:rowOff>
    </xdr:to>
    <xdr:sp macro="" textlink="">
      <xdr:nvSpPr>
        <xdr:cNvPr id="133" name="楕円 132"/>
        <xdr:cNvSpPr/>
      </xdr:nvSpPr>
      <xdr:spPr>
        <a:xfrm>
          <a:off x="8445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87085</xdr:rowOff>
    </xdr:from>
    <xdr:to>
      <xdr:col>55</xdr:col>
      <xdr:colOff>0</xdr:colOff>
      <xdr:row>40</xdr:row>
      <xdr:rowOff>87085</xdr:rowOff>
    </xdr:to>
    <xdr:cxnSp macro="">
      <xdr:nvCxnSpPr>
        <xdr:cNvPr id="134" name="直線コネクタ 133"/>
        <xdr:cNvCxnSpPr/>
      </xdr:nvCxnSpPr>
      <xdr:spPr>
        <a:xfrm>
          <a:off x="8496300" y="679268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35" name="楕円 134"/>
        <xdr:cNvSpPr/>
      </xdr:nvSpPr>
      <xdr:spPr>
        <a:xfrm>
          <a:off x="7670800" y="6752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87085</xdr:rowOff>
    </xdr:from>
    <xdr:to>
      <xdr:col>50</xdr:col>
      <xdr:colOff>114300</xdr:colOff>
      <xdr:row>40</xdr:row>
      <xdr:rowOff>97972</xdr:rowOff>
    </xdr:to>
    <xdr:cxnSp macro="">
      <xdr:nvCxnSpPr>
        <xdr:cNvPr id="136" name="直線コネクタ 135"/>
        <xdr:cNvCxnSpPr/>
      </xdr:nvCxnSpPr>
      <xdr:spPr>
        <a:xfrm flipV="1">
          <a:off x="7713980" y="6792685"/>
          <a:ext cx="7823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129012</xdr:rowOff>
    </xdr:from>
    <xdr:ext cx="469744" cy="259045"/>
    <xdr:sp macro="" textlink="">
      <xdr:nvSpPr>
        <xdr:cNvPr id="137" name="n_1mainValue【図書館】&#10;一人当たり面積"/>
        <xdr:cNvSpPr txBox="1"/>
      </xdr:nvSpPr>
      <xdr:spPr>
        <a:xfrm>
          <a:off x="827158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38" name="n_2mainValue【図書館】&#10;一人当たり面積"/>
        <xdr:cNvSpPr txBox="1"/>
      </xdr:nvSpPr>
      <xdr:spPr>
        <a:xfrm>
          <a:off x="750958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1" name="テキスト ボックス 150"/>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1" name="直線コネクタ 160"/>
        <xdr:cNvCxnSpPr/>
      </xdr:nvCxnSpPr>
      <xdr:spPr>
        <a:xfrm flipV="1">
          <a:off x="4086225" y="9377934"/>
          <a:ext cx="0" cy="134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2" name="【体育館・プール】&#10;有形固定資産減価償却率最小値テキスト"/>
        <xdr:cNvSpPr txBox="1"/>
      </xdr:nvSpPr>
      <xdr:spPr>
        <a:xfrm>
          <a:off x="412496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3" name="直線コネクタ 162"/>
        <xdr:cNvCxnSpPr/>
      </xdr:nvCxnSpPr>
      <xdr:spPr>
        <a:xfrm>
          <a:off x="4020820" y="10723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64" name="【体育館・プール】&#10;有形固定資産減価償却率最大値テキスト"/>
        <xdr:cNvSpPr txBox="1"/>
      </xdr:nvSpPr>
      <xdr:spPr>
        <a:xfrm>
          <a:off x="4124960" y="915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65" name="直線コネクタ 164"/>
        <xdr:cNvCxnSpPr/>
      </xdr:nvCxnSpPr>
      <xdr:spPr>
        <a:xfrm>
          <a:off x="4020820" y="937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66" name="【体育館・プール】&#10;有形固定資産減価償却率平均値テキスト"/>
        <xdr:cNvSpPr txBox="1"/>
      </xdr:nvSpPr>
      <xdr:spPr>
        <a:xfrm>
          <a:off x="4124960" y="991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67" name="フローチャート: 判断 166"/>
        <xdr:cNvSpPr/>
      </xdr:nvSpPr>
      <xdr:spPr>
        <a:xfrm>
          <a:off x="403606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68" name="フローチャート: 判断 167"/>
        <xdr:cNvSpPr/>
      </xdr:nvSpPr>
      <xdr:spPr>
        <a:xfrm>
          <a:off x="3312160" y="100365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92473</xdr:rowOff>
    </xdr:from>
    <xdr:ext cx="405111" cy="259045"/>
    <xdr:sp macro="" textlink="">
      <xdr:nvSpPr>
        <xdr:cNvPr id="169" name="n_1aveValue【体育館・プール】&#10;有形固定資産減価償却率"/>
        <xdr:cNvSpPr txBox="1"/>
      </xdr:nvSpPr>
      <xdr:spPr>
        <a:xfrm>
          <a:off x="3170564" y="981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47498</xdr:rowOff>
    </xdr:from>
    <xdr:to>
      <xdr:col>15</xdr:col>
      <xdr:colOff>101600</xdr:colOff>
      <xdr:row>59</xdr:row>
      <xdr:rowOff>149098</xdr:rowOff>
    </xdr:to>
    <xdr:sp macro="" textlink="">
      <xdr:nvSpPr>
        <xdr:cNvPr id="170" name="フローチャート: 判断 169"/>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165625</xdr:rowOff>
    </xdr:from>
    <xdr:ext cx="405111" cy="259045"/>
    <xdr:sp macro="" textlink="">
      <xdr:nvSpPr>
        <xdr:cNvPr id="171" name="n_2aveValue【体育館・プール】&#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104648</xdr:rowOff>
    </xdr:from>
    <xdr:to>
      <xdr:col>10</xdr:col>
      <xdr:colOff>165100</xdr:colOff>
      <xdr:row>60</xdr:row>
      <xdr:rowOff>34798</xdr:rowOff>
    </xdr:to>
    <xdr:sp macro="" textlink="">
      <xdr:nvSpPr>
        <xdr:cNvPr id="172" name="フローチャート: 判断 171"/>
        <xdr:cNvSpPr/>
      </xdr:nvSpPr>
      <xdr:spPr>
        <a:xfrm>
          <a:off x="1739900" y="9995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51325</xdr:rowOff>
    </xdr:from>
    <xdr:ext cx="405111" cy="259045"/>
    <xdr:sp macro="" textlink="">
      <xdr:nvSpPr>
        <xdr:cNvPr id="173" name="n_3aveValue【体育館・プール】&#10;有形固定資産減価償却率"/>
        <xdr:cNvSpPr txBox="1"/>
      </xdr:nvSpPr>
      <xdr:spPr>
        <a:xfrm>
          <a:off x="1611004" y="977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104648</xdr:rowOff>
    </xdr:from>
    <xdr:to>
      <xdr:col>6</xdr:col>
      <xdr:colOff>38100</xdr:colOff>
      <xdr:row>61</xdr:row>
      <xdr:rowOff>34798</xdr:rowOff>
    </xdr:to>
    <xdr:sp macro="" textlink="">
      <xdr:nvSpPr>
        <xdr:cNvPr id="174" name="フローチャート: 判断 173"/>
        <xdr:cNvSpPr/>
      </xdr:nvSpPr>
      <xdr:spPr>
        <a:xfrm>
          <a:off x="965200" y="10163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51325</xdr:rowOff>
    </xdr:from>
    <xdr:ext cx="405111" cy="259045"/>
    <xdr:sp macro="" textlink="">
      <xdr:nvSpPr>
        <xdr:cNvPr id="175" name="n_4aveValue【体育館・プール】&#10;有形固定資産減価償却率"/>
        <xdr:cNvSpPr txBox="1"/>
      </xdr:nvSpPr>
      <xdr:spPr>
        <a:xfrm>
          <a:off x="836304" y="994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104648</xdr:rowOff>
    </xdr:from>
    <xdr:to>
      <xdr:col>24</xdr:col>
      <xdr:colOff>114300</xdr:colOff>
      <xdr:row>63</xdr:row>
      <xdr:rowOff>34798</xdr:rowOff>
    </xdr:to>
    <xdr:sp macro="" textlink="">
      <xdr:nvSpPr>
        <xdr:cNvPr id="181" name="楕円 180"/>
        <xdr:cNvSpPr/>
      </xdr:nvSpPr>
      <xdr:spPr>
        <a:xfrm>
          <a:off x="403606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83075</xdr:rowOff>
    </xdr:from>
    <xdr:ext cx="405111" cy="259045"/>
    <xdr:sp macro="" textlink="">
      <xdr:nvSpPr>
        <xdr:cNvPr id="182" name="【体育館・プール】&#10;有形固定資産減価償却率該当値テキスト"/>
        <xdr:cNvSpPr txBox="1"/>
      </xdr:nvSpPr>
      <xdr:spPr>
        <a:xfrm>
          <a:off x="4124960" y="1047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61214</xdr:rowOff>
    </xdr:from>
    <xdr:to>
      <xdr:col>20</xdr:col>
      <xdr:colOff>38100</xdr:colOff>
      <xdr:row>62</xdr:row>
      <xdr:rowOff>162814</xdr:rowOff>
    </xdr:to>
    <xdr:sp macro="" textlink="">
      <xdr:nvSpPr>
        <xdr:cNvPr id="183" name="楕円 182"/>
        <xdr:cNvSpPr/>
      </xdr:nvSpPr>
      <xdr:spPr>
        <a:xfrm>
          <a:off x="3312160" y="10454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112014</xdr:rowOff>
    </xdr:from>
    <xdr:to>
      <xdr:col>24</xdr:col>
      <xdr:colOff>63500</xdr:colOff>
      <xdr:row>62</xdr:row>
      <xdr:rowOff>155448</xdr:rowOff>
    </xdr:to>
    <xdr:cxnSp macro="">
      <xdr:nvCxnSpPr>
        <xdr:cNvPr id="184" name="直線コネクタ 183"/>
        <xdr:cNvCxnSpPr/>
      </xdr:nvCxnSpPr>
      <xdr:spPr>
        <a:xfrm>
          <a:off x="3355340" y="10505694"/>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5" name="楕円 184"/>
        <xdr:cNvSpPr/>
      </xdr:nvSpPr>
      <xdr:spPr>
        <a:xfrm>
          <a:off x="25146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112014</xdr:rowOff>
    </xdr:to>
    <xdr:cxnSp macro="">
      <xdr:nvCxnSpPr>
        <xdr:cNvPr id="186" name="直線コネクタ 185"/>
        <xdr:cNvCxnSpPr/>
      </xdr:nvCxnSpPr>
      <xdr:spPr>
        <a:xfrm>
          <a:off x="2565400" y="10462260"/>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87" name="楕円 186"/>
        <xdr:cNvSpPr/>
      </xdr:nvSpPr>
      <xdr:spPr>
        <a:xfrm>
          <a:off x="173990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62</xdr:row>
      <xdr:rowOff>68580</xdr:rowOff>
    </xdr:to>
    <xdr:cxnSp macro="">
      <xdr:nvCxnSpPr>
        <xdr:cNvPr id="188" name="直線コネクタ 187"/>
        <xdr:cNvCxnSpPr/>
      </xdr:nvCxnSpPr>
      <xdr:spPr>
        <a:xfrm>
          <a:off x="1790700" y="1035177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153941</xdr:rowOff>
    </xdr:from>
    <xdr:ext cx="405111" cy="259045"/>
    <xdr:sp macro="" textlink="">
      <xdr:nvSpPr>
        <xdr:cNvPr id="189" name="n_1mainValue【体育館・プール】&#10;有形固定資産減価償却率"/>
        <xdr:cNvSpPr txBox="1"/>
      </xdr:nvSpPr>
      <xdr:spPr>
        <a:xfrm>
          <a:off x="3170564" y="1054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90" name="n_2mainValue【体育館・プール】&#10;有形固定資産減価償却率"/>
        <xdr:cNvSpPr txBox="1"/>
      </xdr:nvSpPr>
      <xdr:spPr>
        <a:xfrm>
          <a:off x="238570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91" name="n_3mainValue【体育館・プール】&#10;有形固定資産減価償却率"/>
        <xdr:cNvSpPr txBox="1"/>
      </xdr:nvSpPr>
      <xdr:spPr>
        <a:xfrm>
          <a:off x="16110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17" name="直線コネクタ 216"/>
        <xdr:cNvCxnSpPr/>
      </xdr:nvCxnSpPr>
      <xdr:spPr>
        <a:xfrm flipV="1">
          <a:off x="9219565" y="9428662"/>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18" name="【体育館・プール】&#10;一人当たり面積最小値テキスト"/>
        <xdr:cNvSpPr txBox="1"/>
      </xdr:nvSpPr>
      <xdr:spPr>
        <a:xfrm>
          <a:off x="9258300" y="107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19" name="直線コネクタ 218"/>
        <xdr:cNvCxnSpPr/>
      </xdr:nvCxnSpPr>
      <xdr:spPr>
        <a:xfrm>
          <a:off x="9154160" y="10776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20" name="【体育館・プール】&#10;一人当たり面積最大値テキスト"/>
        <xdr:cNvSpPr txBox="1"/>
      </xdr:nvSpPr>
      <xdr:spPr>
        <a:xfrm>
          <a:off x="9258300" y="92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21" name="直線コネクタ 220"/>
        <xdr:cNvCxnSpPr/>
      </xdr:nvCxnSpPr>
      <xdr:spPr>
        <a:xfrm>
          <a:off x="9154160" y="9428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22" name="【体育館・プール】&#10;一人当たり面積平均値テキスト"/>
        <xdr:cNvSpPr txBox="1"/>
      </xdr:nvSpPr>
      <xdr:spPr>
        <a:xfrm>
          <a:off x="9258300" y="1012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23" name="フローチャート: 判断 222"/>
        <xdr:cNvSpPr/>
      </xdr:nvSpPr>
      <xdr:spPr>
        <a:xfrm>
          <a:off x="91922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24" name="フローチャート: 判断 223"/>
        <xdr:cNvSpPr/>
      </xdr:nvSpPr>
      <xdr:spPr>
        <a:xfrm>
          <a:off x="8445500" y="1028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3646</xdr:rowOff>
    </xdr:from>
    <xdr:ext cx="469744" cy="259045"/>
    <xdr:sp macro="" textlink="">
      <xdr:nvSpPr>
        <xdr:cNvPr id="225" name="n_1aveValue【体育館・プール】&#10;一人当たり面積"/>
        <xdr:cNvSpPr txBox="1"/>
      </xdr:nvSpPr>
      <xdr:spPr>
        <a:xfrm>
          <a:off x="827158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52070</xdr:rowOff>
    </xdr:from>
    <xdr:to>
      <xdr:col>46</xdr:col>
      <xdr:colOff>38100</xdr:colOff>
      <xdr:row>61</xdr:row>
      <xdr:rowOff>153670</xdr:rowOff>
    </xdr:to>
    <xdr:sp macro="" textlink="">
      <xdr:nvSpPr>
        <xdr:cNvPr id="226" name="フローチャート: 判断 225"/>
        <xdr:cNvSpPr/>
      </xdr:nvSpPr>
      <xdr:spPr>
        <a:xfrm>
          <a:off x="767080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170197</xdr:rowOff>
    </xdr:from>
    <xdr:ext cx="469744" cy="259045"/>
    <xdr:sp macro="" textlink="">
      <xdr:nvSpPr>
        <xdr:cNvPr id="227" name="n_2aveValue【体育館・プール】&#10;一人当たり面積"/>
        <xdr:cNvSpPr txBox="1"/>
      </xdr:nvSpPr>
      <xdr:spPr>
        <a:xfrm>
          <a:off x="750958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xdr:cNvSpPr/>
      </xdr:nvSpPr>
      <xdr:spPr>
        <a:xfrm>
          <a:off x="68732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33037</xdr:rowOff>
    </xdr:from>
    <xdr:ext cx="469744" cy="259045"/>
    <xdr:sp macro="" textlink="">
      <xdr:nvSpPr>
        <xdr:cNvPr id="229" name="n_3aveValue【体育館・プール】&#10;一人当たり面積"/>
        <xdr:cNvSpPr txBox="1"/>
      </xdr:nvSpPr>
      <xdr:spPr>
        <a:xfrm>
          <a:off x="67120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127181</xdr:rowOff>
    </xdr:from>
    <xdr:to>
      <xdr:col>36</xdr:col>
      <xdr:colOff>165100</xdr:colOff>
      <xdr:row>61</xdr:row>
      <xdr:rowOff>57331</xdr:rowOff>
    </xdr:to>
    <xdr:sp macro="" textlink="">
      <xdr:nvSpPr>
        <xdr:cNvPr id="230" name="フローチャート: 判断 229"/>
        <xdr:cNvSpPr/>
      </xdr:nvSpPr>
      <xdr:spPr>
        <a:xfrm>
          <a:off x="609854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73858</xdr:rowOff>
    </xdr:from>
    <xdr:ext cx="469744" cy="259045"/>
    <xdr:sp macro="" textlink="">
      <xdr:nvSpPr>
        <xdr:cNvPr id="231" name="n_4aveValue【体育館・プール】&#10;一人当たり面積"/>
        <xdr:cNvSpPr txBox="1"/>
      </xdr:nvSpPr>
      <xdr:spPr>
        <a:xfrm>
          <a:off x="5937327" y="99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19413</xdr:rowOff>
    </xdr:from>
    <xdr:to>
      <xdr:col>55</xdr:col>
      <xdr:colOff>50800</xdr:colOff>
      <xdr:row>62</xdr:row>
      <xdr:rowOff>121013</xdr:rowOff>
    </xdr:to>
    <xdr:sp macro="" textlink="">
      <xdr:nvSpPr>
        <xdr:cNvPr id="237" name="楕円 236"/>
        <xdr:cNvSpPr/>
      </xdr:nvSpPr>
      <xdr:spPr>
        <a:xfrm>
          <a:off x="9192260" y="10413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169290</xdr:rowOff>
    </xdr:from>
    <xdr:ext cx="469744" cy="259045"/>
    <xdr:sp macro="" textlink="">
      <xdr:nvSpPr>
        <xdr:cNvPr id="238" name="【体育館・プール】&#10;一人当たり面積該当値テキスト"/>
        <xdr:cNvSpPr txBox="1"/>
      </xdr:nvSpPr>
      <xdr:spPr>
        <a:xfrm>
          <a:off x="9258300" y="103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27577</xdr:rowOff>
    </xdr:from>
    <xdr:to>
      <xdr:col>50</xdr:col>
      <xdr:colOff>165100</xdr:colOff>
      <xdr:row>62</xdr:row>
      <xdr:rowOff>129177</xdr:rowOff>
    </xdr:to>
    <xdr:sp macro="" textlink="">
      <xdr:nvSpPr>
        <xdr:cNvPr id="239" name="楕円 238"/>
        <xdr:cNvSpPr/>
      </xdr:nvSpPr>
      <xdr:spPr>
        <a:xfrm>
          <a:off x="8445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70213</xdr:rowOff>
    </xdr:from>
    <xdr:to>
      <xdr:col>55</xdr:col>
      <xdr:colOff>0</xdr:colOff>
      <xdr:row>62</xdr:row>
      <xdr:rowOff>78377</xdr:rowOff>
    </xdr:to>
    <xdr:cxnSp macro="">
      <xdr:nvCxnSpPr>
        <xdr:cNvPr id="240" name="直線コネクタ 239"/>
        <xdr:cNvCxnSpPr/>
      </xdr:nvCxnSpPr>
      <xdr:spPr>
        <a:xfrm flipV="1">
          <a:off x="8496300" y="10463893"/>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35741</xdr:rowOff>
    </xdr:from>
    <xdr:to>
      <xdr:col>46</xdr:col>
      <xdr:colOff>38100</xdr:colOff>
      <xdr:row>62</xdr:row>
      <xdr:rowOff>137341</xdr:rowOff>
    </xdr:to>
    <xdr:sp macro="" textlink="">
      <xdr:nvSpPr>
        <xdr:cNvPr id="241" name="楕円 240"/>
        <xdr:cNvSpPr/>
      </xdr:nvSpPr>
      <xdr:spPr>
        <a:xfrm>
          <a:off x="7670800" y="10429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78377</xdr:rowOff>
    </xdr:from>
    <xdr:to>
      <xdr:col>50</xdr:col>
      <xdr:colOff>114300</xdr:colOff>
      <xdr:row>62</xdr:row>
      <xdr:rowOff>86541</xdr:rowOff>
    </xdr:to>
    <xdr:cxnSp macro="">
      <xdr:nvCxnSpPr>
        <xdr:cNvPr id="242" name="直線コネクタ 241"/>
        <xdr:cNvCxnSpPr/>
      </xdr:nvCxnSpPr>
      <xdr:spPr>
        <a:xfrm flipV="1">
          <a:off x="7713980" y="10472057"/>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94524</xdr:rowOff>
    </xdr:from>
    <xdr:to>
      <xdr:col>41</xdr:col>
      <xdr:colOff>101600</xdr:colOff>
      <xdr:row>63</xdr:row>
      <xdr:rowOff>24674</xdr:rowOff>
    </xdr:to>
    <xdr:sp macro="" textlink="">
      <xdr:nvSpPr>
        <xdr:cNvPr id="243" name="楕円 242"/>
        <xdr:cNvSpPr/>
      </xdr:nvSpPr>
      <xdr:spPr>
        <a:xfrm>
          <a:off x="6873240" y="10488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86541</xdr:rowOff>
    </xdr:from>
    <xdr:to>
      <xdr:col>45</xdr:col>
      <xdr:colOff>177800</xdr:colOff>
      <xdr:row>62</xdr:row>
      <xdr:rowOff>145324</xdr:rowOff>
    </xdr:to>
    <xdr:cxnSp macro="">
      <xdr:nvCxnSpPr>
        <xdr:cNvPr id="244" name="直線コネクタ 243"/>
        <xdr:cNvCxnSpPr/>
      </xdr:nvCxnSpPr>
      <xdr:spPr>
        <a:xfrm flipV="1">
          <a:off x="6924040" y="10480221"/>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120304</xdr:rowOff>
    </xdr:from>
    <xdr:ext cx="469744" cy="259045"/>
    <xdr:sp macro="" textlink="">
      <xdr:nvSpPr>
        <xdr:cNvPr id="245" name="n_1mainValue【体育館・プール】&#10;一人当たり面積"/>
        <xdr:cNvSpPr txBox="1"/>
      </xdr:nvSpPr>
      <xdr:spPr>
        <a:xfrm>
          <a:off x="827158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128468</xdr:rowOff>
    </xdr:from>
    <xdr:ext cx="469744" cy="259045"/>
    <xdr:sp macro="" textlink="">
      <xdr:nvSpPr>
        <xdr:cNvPr id="246" name="n_2mainValue【体育館・プール】&#10;一人当たり面積"/>
        <xdr:cNvSpPr txBox="1"/>
      </xdr:nvSpPr>
      <xdr:spPr>
        <a:xfrm>
          <a:off x="7509587" y="105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15801</xdr:rowOff>
    </xdr:from>
    <xdr:ext cx="469744" cy="259045"/>
    <xdr:sp macro="" textlink="">
      <xdr:nvSpPr>
        <xdr:cNvPr id="247" name="n_3mainValue【体育館・プール】&#10;一人当たり面積"/>
        <xdr:cNvSpPr txBox="1"/>
      </xdr:nvSpPr>
      <xdr:spPr>
        <a:xfrm>
          <a:off x="6712027"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72" name="直線コネクタ 271"/>
        <xdr:cNvCxnSpPr/>
      </xdr:nvCxnSpPr>
      <xdr:spPr>
        <a:xfrm flipV="1">
          <a:off x="4086225" y="13074016"/>
          <a:ext cx="0" cy="141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73" name="【福祉施設】&#10;有形固定資産減価償却率最小値テキスト"/>
        <xdr:cNvSpPr txBox="1"/>
      </xdr:nvSpPr>
      <xdr:spPr>
        <a:xfrm>
          <a:off x="4124960"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74" name="直線コネクタ 273"/>
        <xdr:cNvCxnSpPr/>
      </xdr:nvCxnSpPr>
      <xdr:spPr>
        <a:xfrm>
          <a:off x="402082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75" name="【福祉施設】&#10;有形固定資産減価償却率最大値テキスト"/>
        <xdr:cNvSpPr txBox="1"/>
      </xdr:nvSpPr>
      <xdr:spPr>
        <a:xfrm>
          <a:off x="4124960" y="1285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76" name="直線コネクタ 275"/>
        <xdr:cNvCxnSpPr/>
      </xdr:nvCxnSpPr>
      <xdr:spPr>
        <a:xfrm>
          <a:off x="4020820" y="13074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77" name="【福祉施設】&#10;有形固定資産減価償却率平均値テキスト"/>
        <xdr:cNvSpPr txBox="1"/>
      </xdr:nvSpPr>
      <xdr:spPr>
        <a:xfrm>
          <a:off x="412496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8" name="フローチャート: 判断 277"/>
        <xdr:cNvSpPr/>
      </xdr:nvSpPr>
      <xdr:spPr>
        <a:xfrm>
          <a:off x="403606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9" name="フローチャート: 判断 278"/>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280" name="n_1aveValue【福祉施設】&#10;有形固定資産減価償却率"/>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50164</xdr:rowOff>
    </xdr:from>
    <xdr:to>
      <xdr:col>15</xdr:col>
      <xdr:colOff>101600</xdr:colOff>
      <xdr:row>81</xdr:row>
      <xdr:rowOff>151764</xdr:rowOff>
    </xdr:to>
    <xdr:sp macro="" textlink="">
      <xdr:nvSpPr>
        <xdr:cNvPr id="281" name="フローチャート: 判断 280"/>
        <xdr:cNvSpPr/>
      </xdr:nvSpPr>
      <xdr:spPr>
        <a:xfrm>
          <a:off x="251460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168291</xdr:rowOff>
    </xdr:from>
    <xdr:ext cx="405111" cy="259045"/>
    <xdr:sp macro="" textlink="">
      <xdr:nvSpPr>
        <xdr:cNvPr id="282" name="n_2aveValue【福祉施設】&#10;有形固定資産減価償却率"/>
        <xdr:cNvSpPr txBox="1"/>
      </xdr:nvSpPr>
      <xdr:spPr>
        <a:xfrm>
          <a:off x="238570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21589</xdr:rowOff>
    </xdr:from>
    <xdr:to>
      <xdr:col>10</xdr:col>
      <xdr:colOff>165100</xdr:colOff>
      <xdr:row>81</xdr:row>
      <xdr:rowOff>123189</xdr:rowOff>
    </xdr:to>
    <xdr:sp macro="" textlink="">
      <xdr:nvSpPr>
        <xdr:cNvPr id="283" name="フローチャート: 判断 282"/>
        <xdr:cNvSpPr/>
      </xdr:nvSpPr>
      <xdr:spPr>
        <a:xfrm>
          <a:off x="173990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114316</xdr:rowOff>
    </xdr:from>
    <xdr:ext cx="405111" cy="259045"/>
    <xdr:sp macro="" textlink="">
      <xdr:nvSpPr>
        <xdr:cNvPr id="284" name="n_3aveValue【福祉施設】&#10;有形固定資産減価償却率"/>
        <xdr:cNvSpPr txBox="1"/>
      </xdr:nvSpPr>
      <xdr:spPr>
        <a:xfrm>
          <a:off x="16110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122555</xdr:rowOff>
    </xdr:from>
    <xdr:to>
      <xdr:col>6</xdr:col>
      <xdr:colOff>38100</xdr:colOff>
      <xdr:row>81</xdr:row>
      <xdr:rowOff>52705</xdr:rowOff>
    </xdr:to>
    <xdr:sp macro="" textlink="">
      <xdr:nvSpPr>
        <xdr:cNvPr id="285" name="フローチャート: 判断 284"/>
        <xdr:cNvSpPr/>
      </xdr:nvSpPr>
      <xdr:spPr>
        <a:xfrm>
          <a:off x="965200" y="13533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69232</xdr:rowOff>
    </xdr:from>
    <xdr:ext cx="405111" cy="259045"/>
    <xdr:sp macro="" textlink="">
      <xdr:nvSpPr>
        <xdr:cNvPr id="286" name="n_4aveValue【福祉施設】&#10;有形固定資産減価償却率"/>
        <xdr:cNvSpPr txBox="1"/>
      </xdr:nvSpPr>
      <xdr:spPr>
        <a:xfrm>
          <a:off x="8363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7" name="テキスト ボックス 28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109220</xdr:rowOff>
    </xdr:from>
    <xdr:to>
      <xdr:col>10</xdr:col>
      <xdr:colOff>165100</xdr:colOff>
      <xdr:row>81</xdr:row>
      <xdr:rowOff>39370</xdr:rowOff>
    </xdr:to>
    <xdr:sp macro="" textlink="">
      <xdr:nvSpPr>
        <xdr:cNvPr id="292" name="楕円 291"/>
        <xdr:cNvSpPr/>
      </xdr:nvSpPr>
      <xdr:spPr>
        <a:xfrm>
          <a:off x="1739900" y="1352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55897</xdr:rowOff>
    </xdr:from>
    <xdr:ext cx="405111" cy="259045"/>
    <xdr:sp macro="" textlink="">
      <xdr:nvSpPr>
        <xdr:cNvPr id="293" name="n_3mainValue【福祉施設】&#10;有形固定資産減価償却率"/>
        <xdr:cNvSpPr txBox="1"/>
      </xdr:nvSpPr>
      <xdr:spPr>
        <a:xfrm>
          <a:off x="161100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15" name="直線コネクタ 314"/>
        <xdr:cNvCxnSpPr/>
      </xdr:nvCxnSpPr>
      <xdr:spPr>
        <a:xfrm flipV="1">
          <a:off x="9219565" y="12989815"/>
          <a:ext cx="0" cy="142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16" name="【福祉施設】&#10;一人当たり面積最小値テキスト"/>
        <xdr:cNvSpPr txBox="1"/>
      </xdr:nvSpPr>
      <xdr:spPr>
        <a:xfrm>
          <a:off x="9258300"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17" name="直線コネクタ 316"/>
        <xdr:cNvCxnSpPr/>
      </xdr:nvCxnSpPr>
      <xdr:spPr>
        <a:xfrm>
          <a:off x="9154160" y="1441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18" name="【福祉施設】&#10;一人当たり面積最大値テキスト"/>
        <xdr:cNvSpPr txBox="1"/>
      </xdr:nvSpPr>
      <xdr:spPr>
        <a:xfrm>
          <a:off x="925830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19" name="直線コネクタ 318"/>
        <xdr:cNvCxnSpPr/>
      </xdr:nvCxnSpPr>
      <xdr:spPr>
        <a:xfrm>
          <a:off x="915416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20" name="【福祉施設】&#10;一人当たり面積平均値テキスト"/>
        <xdr:cNvSpPr txBox="1"/>
      </xdr:nvSpPr>
      <xdr:spPr>
        <a:xfrm>
          <a:off x="9258300" y="1397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21" name="フローチャート: 判断 320"/>
        <xdr:cNvSpPr/>
      </xdr:nvSpPr>
      <xdr:spPr>
        <a:xfrm>
          <a:off x="9192260" y="13992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22" name="フローチャート: 判断 321"/>
        <xdr:cNvSpPr/>
      </xdr:nvSpPr>
      <xdr:spPr>
        <a:xfrm>
          <a:off x="8445500" y="139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16273</xdr:rowOff>
    </xdr:from>
    <xdr:ext cx="469744" cy="259045"/>
    <xdr:sp macro="" textlink="">
      <xdr:nvSpPr>
        <xdr:cNvPr id="323" name="n_1aveValue【福祉施設】&#10;一人当たり面積"/>
        <xdr:cNvSpPr txBox="1"/>
      </xdr:nvSpPr>
      <xdr:spPr>
        <a:xfrm>
          <a:off x="8271587" y="1376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58165</xdr:rowOff>
    </xdr:from>
    <xdr:to>
      <xdr:col>46</xdr:col>
      <xdr:colOff>38100</xdr:colOff>
      <xdr:row>83</xdr:row>
      <xdr:rowOff>159765</xdr:rowOff>
    </xdr:to>
    <xdr:sp macro="" textlink="">
      <xdr:nvSpPr>
        <xdr:cNvPr id="324" name="フローチャート: 判断 323"/>
        <xdr:cNvSpPr/>
      </xdr:nvSpPr>
      <xdr:spPr>
        <a:xfrm>
          <a:off x="7670800"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4842</xdr:rowOff>
    </xdr:from>
    <xdr:ext cx="469744" cy="259045"/>
    <xdr:sp macro="" textlink="">
      <xdr:nvSpPr>
        <xdr:cNvPr id="325" name="n_2aveValue【福祉施設】&#10;一人当たり面積"/>
        <xdr:cNvSpPr txBox="1"/>
      </xdr:nvSpPr>
      <xdr:spPr>
        <a:xfrm>
          <a:off x="750958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67311</xdr:rowOff>
    </xdr:from>
    <xdr:to>
      <xdr:col>41</xdr:col>
      <xdr:colOff>101600</xdr:colOff>
      <xdr:row>83</xdr:row>
      <xdr:rowOff>168911</xdr:rowOff>
    </xdr:to>
    <xdr:sp macro="" textlink="">
      <xdr:nvSpPr>
        <xdr:cNvPr id="326" name="フローチャート: 判断 325"/>
        <xdr:cNvSpPr/>
      </xdr:nvSpPr>
      <xdr:spPr>
        <a:xfrm>
          <a:off x="68732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13988</xdr:rowOff>
    </xdr:from>
    <xdr:ext cx="469744" cy="259045"/>
    <xdr:sp macro="" textlink="">
      <xdr:nvSpPr>
        <xdr:cNvPr id="327" name="n_3aveValue【福祉施設】&#10;一人当たり面積"/>
        <xdr:cNvSpPr txBox="1"/>
      </xdr:nvSpPr>
      <xdr:spPr>
        <a:xfrm>
          <a:off x="67120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55880</xdr:rowOff>
    </xdr:from>
    <xdr:to>
      <xdr:col>36</xdr:col>
      <xdr:colOff>165100</xdr:colOff>
      <xdr:row>83</xdr:row>
      <xdr:rowOff>157480</xdr:rowOff>
    </xdr:to>
    <xdr:sp macro="" textlink="">
      <xdr:nvSpPr>
        <xdr:cNvPr id="328" name="フローチャート: 判断 327"/>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2557</xdr:rowOff>
    </xdr:from>
    <xdr:ext cx="469744" cy="259045"/>
    <xdr:sp macro="" textlink="">
      <xdr:nvSpPr>
        <xdr:cNvPr id="329" name="n_4aveValue【福祉施設】&#10;一人当たり面積"/>
        <xdr:cNvSpPr txBox="1"/>
      </xdr:nvSpPr>
      <xdr:spPr>
        <a:xfrm>
          <a:off x="593732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119887</xdr:rowOff>
    </xdr:from>
    <xdr:to>
      <xdr:col>41</xdr:col>
      <xdr:colOff>101600</xdr:colOff>
      <xdr:row>86</xdr:row>
      <xdr:rowOff>50037</xdr:rowOff>
    </xdr:to>
    <xdr:sp macro="" textlink="">
      <xdr:nvSpPr>
        <xdr:cNvPr id="335" name="楕円 334"/>
        <xdr:cNvSpPr/>
      </xdr:nvSpPr>
      <xdr:spPr>
        <a:xfrm>
          <a:off x="6873240" y="14369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41164</xdr:rowOff>
    </xdr:from>
    <xdr:ext cx="469744" cy="259045"/>
    <xdr:sp macro="" textlink="">
      <xdr:nvSpPr>
        <xdr:cNvPr id="336" name="n_3mainValue【福祉施設】&#10;一人当たり面積"/>
        <xdr:cNvSpPr txBox="1"/>
      </xdr:nvSpPr>
      <xdr:spPr>
        <a:xfrm>
          <a:off x="6712027" y="144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9" name="テキスト ボックス 37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0" name="直線コネクタ 37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1" name="テキスト ボックス 380"/>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2" name="直線コネクタ 38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3" name="テキスト ボックス 38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4" name="直線コネクタ 38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5" name="テキスト ボックス 38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6" name="直線コネクタ 38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7" name="テキスト ボックス 38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8" name="直線コネクタ 38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9" name="テキスト ボックス 38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0" name="直線コネクタ 38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1" name="テキスト ボックス 390"/>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3" name="テキスト ボックス 39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395" name="直線コネクタ 394"/>
        <xdr:cNvCxnSpPr/>
      </xdr:nvCxnSpPr>
      <xdr:spPr>
        <a:xfrm flipV="1">
          <a:off x="14375764" y="9261022"/>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396" name="【保健センター・保健所】&#10;有形固定資産減価償却率最小値テキスト"/>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397" name="直線コネクタ 396"/>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398" name="【保健センター・保健所】&#10;有形固定資産減価償却率最大値テキスト"/>
        <xdr:cNvSpPr txBox="1"/>
      </xdr:nvSpPr>
      <xdr:spPr>
        <a:xfrm>
          <a:off x="14414500" y="904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9" name="直線コネクタ 398"/>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00" name="【保健センター・保健所】&#10;有形固定資産減価償却率平均値テキスト"/>
        <xdr:cNvSpPr txBox="1"/>
      </xdr:nvSpPr>
      <xdr:spPr>
        <a:xfrm>
          <a:off x="14414500" y="966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01" name="フローチャート: 判断 400"/>
        <xdr:cNvSpPr/>
      </xdr:nvSpPr>
      <xdr:spPr>
        <a:xfrm>
          <a:off x="14325600" y="98094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02" name="フローチャート: 判断 401"/>
        <xdr:cNvSpPr/>
      </xdr:nvSpPr>
      <xdr:spPr>
        <a:xfrm>
          <a:off x="13578840" y="976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162033</xdr:rowOff>
    </xdr:from>
    <xdr:ext cx="405111" cy="259045"/>
    <xdr:sp macro="" textlink="">
      <xdr:nvSpPr>
        <xdr:cNvPr id="403" name="n_1aveValue【保健センター・保健所】&#10;有形固定資産減価償却率"/>
        <xdr:cNvSpPr txBox="1"/>
      </xdr:nvSpPr>
      <xdr:spPr>
        <a:xfrm>
          <a:off x="13437244" y="95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127181</xdr:rowOff>
    </xdr:from>
    <xdr:to>
      <xdr:col>76</xdr:col>
      <xdr:colOff>165100</xdr:colOff>
      <xdr:row>58</xdr:row>
      <xdr:rowOff>57331</xdr:rowOff>
    </xdr:to>
    <xdr:sp macro="" textlink="">
      <xdr:nvSpPr>
        <xdr:cNvPr id="404" name="フローチャート: 判断 403"/>
        <xdr:cNvSpPr/>
      </xdr:nvSpPr>
      <xdr:spPr>
        <a:xfrm>
          <a:off x="12804140" y="9682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73858</xdr:rowOff>
    </xdr:from>
    <xdr:ext cx="405111" cy="259045"/>
    <xdr:sp macro="" textlink="">
      <xdr:nvSpPr>
        <xdr:cNvPr id="405" name="n_2aveValue【保健センター・保健所】&#10;有形固定資産減価償却率"/>
        <xdr:cNvSpPr txBox="1"/>
      </xdr:nvSpPr>
      <xdr:spPr>
        <a:xfrm>
          <a:off x="12675244" y="946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104322</xdr:rowOff>
    </xdr:from>
    <xdr:to>
      <xdr:col>72</xdr:col>
      <xdr:colOff>38100</xdr:colOff>
      <xdr:row>58</xdr:row>
      <xdr:rowOff>34472</xdr:rowOff>
    </xdr:to>
    <xdr:sp macro="" textlink="">
      <xdr:nvSpPr>
        <xdr:cNvPr id="406" name="フローチャート: 判断 405"/>
        <xdr:cNvSpPr/>
      </xdr:nvSpPr>
      <xdr:spPr>
        <a:xfrm>
          <a:off x="12029440" y="9659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50999</xdr:rowOff>
    </xdr:from>
    <xdr:ext cx="405111" cy="259045"/>
    <xdr:sp macro="" textlink="">
      <xdr:nvSpPr>
        <xdr:cNvPr id="407" name="n_3aveValue【保健センター・保健所】&#10;有形固定資産減価償却率"/>
        <xdr:cNvSpPr txBox="1"/>
      </xdr:nvSpPr>
      <xdr:spPr>
        <a:xfrm>
          <a:off x="1190054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74930</xdr:rowOff>
    </xdr:from>
    <xdr:to>
      <xdr:col>67</xdr:col>
      <xdr:colOff>101600</xdr:colOff>
      <xdr:row>58</xdr:row>
      <xdr:rowOff>5080</xdr:rowOff>
    </xdr:to>
    <xdr:sp macro="" textlink="">
      <xdr:nvSpPr>
        <xdr:cNvPr id="408" name="フローチャート: 判断 407"/>
        <xdr:cNvSpPr/>
      </xdr:nvSpPr>
      <xdr:spPr>
        <a:xfrm>
          <a:off x="11231880" y="9630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21607</xdr:rowOff>
    </xdr:from>
    <xdr:ext cx="405111" cy="259045"/>
    <xdr:sp macro="" textlink="">
      <xdr:nvSpPr>
        <xdr:cNvPr id="409" name="n_4aveValue【保健センター・保健所】&#10;有形固定資産減価償却率"/>
        <xdr:cNvSpPr txBox="1"/>
      </xdr:nvSpPr>
      <xdr:spPr>
        <a:xfrm>
          <a:off x="1110298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0" name="テキスト ボックス 40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415" name="楕円 414"/>
        <xdr:cNvSpPr/>
      </xdr:nvSpPr>
      <xdr:spPr>
        <a:xfrm>
          <a:off x="14325600" y="1051269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97444</xdr:rowOff>
    </xdr:from>
    <xdr:ext cx="405111" cy="259045"/>
    <xdr:sp macro="" textlink="">
      <xdr:nvSpPr>
        <xdr:cNvPr id="416" name="【保健センター・保健所】&#10;有形固定資産減価償却率該当値テキスト"/>
        <xdr:cNvSpPr txBox="1"/>
      </xdr:nvSpPr>
      <xdr:spPr>
        <a:xfrm>
          <a:off x="14414500" y="1049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macro="" textlink="">
      <xdr:nvSpPr>
        <xdr:cNvPr id="417" name="楕円 416"/>
        <xdr:cNvSpPr/>
      </xdr:nvSpPr>
      <xdr:spPr>
        <a:xfrm>
          <a:off x="13578840" y="104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169817</xdr:rowOff>
    </xdr:to>
    <xdr:cxnSp macro="">
      <xdr:nvCxnSpPr>
        <xdr:cNvPr id="418" name="直線コネクタ 417"/>
        <xdr:cNvCxnSpPr/>
      </xdr:nvCxnSpPr>
      <xdr:spPr>
        <a:xfrm>
          <a:off x="13629640" y="10491652"/>
          <a:ext cx="74676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419" name="楕円 418"/>
        <xdr:cNvSpPr/>
      </xdr:nvSpPr>
      <xdr:spPr>
        <a:xfrm>
          <a:off x="12804140" y="10376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97972</xdr:rowOff>
    </xdr:to>
    <xdr:cxnSp macro="">
      <xdr:nvCxnSpPr>
        <xdr:cNvPr id="420" name="直線コネクタ 419"/>
        <xdr:cNvCxnSpPr/>
      </xdr:nvCxnSpPr>
      <xdr:spPr>
        <a:xfrm>
          <a:off x="12854940" y="10423071"/>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421" name="楕円 420"/>
        <xdr:cNvSpPr/>
      </xdr:nvSpPr>
      <xdr:spPr>
        <a:xfrm>
          <a:off x="12029440" y="1036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29391</xdr:rowOff>
    </xdr:to>
    <xdr:cxnSp macro="">
      <xdr:nvCxnSpPr>
        <xdr:cNvPr id="422" name="直線コネクタ 421"/>
        <xdr:cNvCxnSpPr/>
      </xdr:nvCxnSpPr>
      <xdr:spPr>
        <a:xfrm>
          <a:off x="12072620" y="10410008"/>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139899</xdr:rowOff>
    </xdr:from>
    <xdr:ext cx="405111" cy="259045"/>
    <xdr:sp macro="" textlink="">
      <xdr:nvSpPr>
        <xdr:cNvPr id="423" name="n_1mainValue【保健センター・保健所】&#10;有形固定資産減価償却率"/>
        <xdr:cNvSpPr txBox="1"/>
      </xdr:nvSpPr>
      <xdr:spPr>
        <a:xfrm>
          <a:off x="1343724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424" name="n_2mainValue【保健センター・保健所】&#10;有形固定資産減価償却率"/>
        <xdr:cNvSpPr txBox="1"/>
      </xdr:nvSpPr>
      <xdr:spPr>
        <a:xfrm>
          <a:off x="12675244" y="1046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425" name="n_3mainValue【保健センター・保健所】&#10;有形固定資産減価償却率"/>
        <xdr:cNvSpPr txBox="1"/>
      </xdr:nvSpPr>
      <xdr:spPr>
        <a:xfrm>
          <a:off x="119005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6" name="直線コネクタ 43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7" name="テキスト ボックス 43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8" name="直線コネクタ 43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9" name="テキスト ボックス 43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0" name="直線コネクタ 43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1" name="テキスト ボックス 44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2" name="直線コネクタ 44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3" name="テキスト ボックス 44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4" name="直線コネクタ 44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5" name="テキスト ボックス 44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449" name="直線コネクタ 448"/>
        <xdr:cNvCxnSpPr/>
      </xdr:nvCxnSpPr>
      <xdr:spPr>
        <a:xfrm flipV="1">
          <a:off x="19509104" y="93878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50"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51" name="直線コネクタ 450"/>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52"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53" name="直線コネクタ 452"/>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54" name="【保健センター・保健所】&#10;一人当たり面積平均値テキスト"/>
        <xdr:cNvSpPr txBox="1"/>
      </xdr:nvSpPr>
      <xdr:spPr>
        <a:xfrm>
          <a:off x="1954784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55" name="フローチャート: 判断 454"/>
        <xdr:cNvSpPr/>
      </xdr:nvSpPr>
      <xdr:spPr>
        <a:xfrm>
          <a:off x="19458940" y="1039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456" name="フローチャート: 判断 455"/>
        <xdr:cNvSpPr/>
      </xdr:nvSpPr>
      <xdr:spPr>
        <a:xfrm>
          <a:off x="1873504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120667</xdr:rowOff>
    </xdr:from>
    <xdr:ext cx="469744" cy="259045"/>
    <xdr:sp macro="" textlink="">
      <xdr:nvSpPr>
        <xdr:cNvPr id="457" name="n_1aveValue【保健センター・保健所】&#10;一人当たり面積"/>
        <xdr:cNvSpPr txBox="1"/>
      </xdr:nvSpPr>
      <xdr:spPr>
        <a:xfrm>
          <a:off x="185611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147320</xdr:rowOff>
    </xdr:from>
    <xdr:to>
      <xdr:col>107</xdr:col>
      <xdr:colOff>101600</xdr:colOff>
      <xdr:row>62</xdr:row>
      <xdr:rowOff>77470</xdr:rowOff>
    </xdr:to>
    <xdr:sp macro="" textlink="">
      <xdr:nvSpPr>
        <xdr:cNvPr id="458" name="フローチャート: 判断 457"/>
        <xdr:cNvSpPr/>
      </xdr:nvSpPr>
      <xdr:spPr>
        <a:xfrm>
          <a:off x="17937480"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93997</xdr:rowOff>
    </xdr:from>
    <xdr:ext cx="469744" cy="259045"/>
    <xdr:sp macro="" textlink="">
      <xdr:nvSpPr>
        <xdr:cNvPr id="459" name="n_2aveValue【保健センター・保健所】&#10;一人当たり面積"/>
        <xdr:cNvSpPr txBox="1"/>
      </xdr:nvSpPr>
      <xdr:spPr>
        <a:xfrm>
          <a:off x="177762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44450</xdr:rowOff>
    </xdr:from>
    <xdr:to>
      <xdr:col>102</xdr:col>
      <xdr:colOff>165100</xdr:colOff>
      <xdr:row>62</xdr:row>
      <xdr:rowOff>146050</xdr:rowOff>
    </xdr:to>
    <xdr:sp macro="" textlink="">
      <xdr:nvSpPr>
        <xdr:cNvPr id="460" name="フローチャート: 判断 459"/>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162577</xdr:rowOff>
    </xdr:from>
    <xdr:ext cx="469744" cy="259045"/>
    <xdr:sp macro="" textlink="">
      <xdr:nvSpPr>
        <xdr:cNvPr id="461" name="n_3aveValue【保健センター・保健所】&#10;一人当たり面積"/>
        <xdr:cNvSpPr txBox="1"/>
      </xdr:nvSpPr>
      <xdr:spPr>
        <a:xfrm>
          <a:off x="170015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59690</xdr:rowOff>
    </xdr:from>
    <xdr:to>
      <xdr:col>98</xdr:col>
      <xdr:colOff>38100</xdr:colOff>
      <xdr:row>62</xdr:row>
      <xdr:rowOff>161290</xdr:rowOff>
    </xdr:to>
    <xdr:sp macro="" textlink="">
      <xdr:nvSpPr>
        <xdr:cNvPr id="462" name="フローチャート: 判断 461"/>
        <xdr:cNvSpPr/>
      </xdr:nvSpPr>
      <xdr:spPr>
        <a:xfrm>
          <a:off x="16388080" y="10453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6367</xdr:rowOff>
    </xdr:from>
    <xdr:ext cx="469744" cy="259045"/>
    <xdr:sp macro="" textlink="">
      <xdr:nvSpPr>
        <xdr:cNvPr id="463" name="n_4aveValue【保健センター・保健所】&#10;一人当たり面積"/>
        <xdr:cNvSpPr txBox="1"/>
      </xdr:nvSpPr>
      <xdr:spPr>
        <a:xfrm>
          <a:off x="1622686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4" name="テキスト ボックス 46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469" name="楕円 468"/>
        <xdr:cNvSpPr/>
      </xdr:nvSpPr>
      <xdr:spPr>
        <a:xfrm>
          <a:off x="1945894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470" name="【保健センター・保健所】&#10;一人当たり面積該当値テキスト"/>
        <xdr:cNvSpPr txBox="1"/>
      </xdr:nvSpPr>
      <xdr:spPr>
        <a:xfrm>
          <a:off x="19547840"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471" name="楕円 470"/>
        <xdr:cNvSpPr/>
      </xdr:nvSpPr>
      <xdr:spPr>
        <a:xfrm>
          <a:off x="18735040" y="1048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144780</xdr:rowOff>
    </xdr:to>
    <xdr:cxnSp macro="">
      <xdr:nvCxnSpPr>
        <xdr:cNvPr id="472" name="直線コネクタ 471"/>
        <xdr:cNvCxnSpPr/>
      </xdr:nvCxnSpPr>
      <xdr:spPr>
        <a:xfrm flipV="1">
          <a:off x="18778220" y="105308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473" name="楕円 472"/>
        <xdr:cNvSpPr/>
      </xdr:nvSpPr>
      <xdr:spPr>
        <a:xfrm>
          <a:off x="17937480" y="1049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148590</xdr:rowOff>
    </xdr:to>
    <xdr:cxnSp macro="">
      <xdr:nvCxnSpPr>
        <xdr:cNvPr id="474" name="直線コネクタ 473"/>
        <xdr:cNvCxnSpPr/>
      </xdr:nvCxnSpPr>
      <xdr:spPr>
        <a:xfrm flipV="1">
          <a:off x="17988280" y="105384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475" name="楕円 474"/>
        <xdr:cNvSpPr/>
      </xdr:nvSpPr>
      <xdr:spPr>
        <a:xfrm>
          <a:off x="1716278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152400</xdr:rowOff>
    </xdr:to>
    <xdr:cxnSp macro="">
      <xdr:nvCxnSpPr>
        <xdr:cNvPr id="476" name="直線コネクタ 475"/>
        <xdr:cNvCxnSpPr/>
      </xdr:nvCxnSpPr>
      <xdr:spPr>
        <a:xfrm flipV="1">
          <a:off x="17213580" y="1054227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477" name="n_1mainValue【保健センター・保健所】&#10;一人当たり面積"/>
        <xdr:cNvSpPr txBox="1"/>
      </xdr:nvSpPr>
      <xdr:spPr>
        <a:xfrm>
          <a:off x="185611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478" name="n_2mainValue【保健センター・保健所】&#10;一人当たり面積"/>
        <xdr:cNvSpPr txBox="1"/>
      </xdr:nvSpPr>
      <xdr:spPr>
        <a:xfrm>
          <a:off x="1777626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479" name="n_3mainValue【保健センター・保健所】&#10;一人当たり面積"/>
        <xdr:cNvSpPr txBox="1"/>
      </xdr:nvSpPr>
      <xdr:spPr>
        <a:xfrm>
          <a:off x="1700156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0" name="テキスト ボックス 48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2" name="テキスト ボックス 49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0" name="テキスト ボックス 49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2" name="テキスト ボックス 50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04" name="直線コネクタ 503"/>
        <xdr:cNvCxnSpPr/>
      </xdr:nvCxnSpPr>
      <xdr:spPr>
        <a:xfrm flipV="1">
          <a:off x="14375764" y="1299400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5" name="【消防施設】&#10;有形固定資産減価償却率最小値テキスト"/>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6" name="直線コネクタ 505"/>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07" name="【消防施設】&#10;有形固定資産減価償却率最大値テキスト"/>
        <xdr:cNvSpPr txBox="1"/>
      </xdr:nvSpPr>
      <xdr:spPr>
        <a:xfrm>
          <a:off x="14414500" y="1277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08" name="直線コネクタ 507"/>
        <xdr:cNvCxnSpPr/>
      </xdr:nvCxnSpPr>
      <xdr:spPr>
        <a:xfrm>
          <a:off x="14287500" y="12994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09" name="【消防施設】&#10;有形固定資産減価償却率平均値テキスト"/>
        <xdr:cNvSpPr txBox="1"/>
      </xdr:nvSpPr>
      <xdr:spPr>
        <a:xfrm>
          <a:off x="1441450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10" name="フローチャート: 判断 509"/>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11" name="フローチャート: 判断 510"/>
        <xdr:cNvSpPr/>
      </xdr:nvSpPr>
      <xdr:spPr>
        <a:xfrm>
          <a:off x="1357884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160672</xdr:rowOff>
    </xdr:from>
    <xdr:ext cx="405111" cy="259045"/>
    <xdr:sp macro="" textlink="">
      <xdr:nvSpPr>
        <xdr:cNvPr id="512" name="n_1aveValue【消防施設】&#10;有形固定資産減価償却率"/>
        <xdr:cNvSpPr txBox="1"/>
      </xdr:nvSpPr>
      <xdr:spPr>
        <a:xfrm>
          <a:off x="13437244" y="137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27305</xdr:rowOff>
    </xdr:from>
    <xdr:to>
      <xdr:col>76</xdr:col>
      <xdr:colOff>165100</xdr:colOff>
      <xdr:row>83</xdr:row>
      <xdr:rowOff>128905</xdr:rowOff>
    </xdr:to>
    <xdr:sp macro="" textlink="">
      <xdr:nvSpPr>
        <xdr:cNvPr id="513" name="フローチャート: 判断 512"/>
        <xdr:cNvSpPr/>
      </xdr:nvSpPr>
      <xdr:spPr>
        <a:xfrm>
          <a:off x="1280414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145432</xdr:rowOff>
    </xdr:from>
    <xdr:ext cx="405111" cy="259045"/>
    <xdr:sp macro="" textlink="">
      <xdr:nvSpPr>
        <xdr:cNvPr id="514" name="n_2aveValue【消防施設】&#10;有形固定資産減価償却率"/>
        <xdr:cNvSpPr txBox="1"/>
      </xdr:nvSpPr>
      <xdr:spPr>
        <a:xfrm>
          <a:off x="126752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25400</xdr:rowOff>
    </xdr:from>
    <xdr:to>
      <xdr:col>72</xdr:col>
      <xdr:colOff>38100</xdr:colOff>
      <xdr:row>82</xdr:row>
      <xdr:rowOff>127000</xdr:rowOff>
    </xdr:to>
    <xdr:sp macro="" textlink="">
      <xdr:nvSpPr>
        <xdr:cNvPr id="515" name="フローチャート: 判断 514"/>
        <xdr:cNvSpPr/>
      </xdr:nvSpPr>
      <xdr:spPr>
        <a:xfrm>
          <a:off x="1202944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118127</xdr:rowOff>
    </xdr:from>
    <xdr:ext cx="405111" cy="259045"/>
    <xdr:sp macro="" textlink="">
      <xdr:nvSpPr>
        <xdr:cNvPr id="516" name="n_3aveValue【消防施設】&#10;有形固定資産減価償却率"/>
        <xdr:cNvSpPr txBox="1"/>
      </xdr:nvSpPr>
      <xdr:spPr>
        <a:xfrm>
          <a:off x="119005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52070</xdr:rowOff>
    </xdr:from>
    <xdr:to>
      <xdr:col>67</xdr:col>
      <xdr:colOff>101600</xdr:colOff>
      <xdr:row>82</xdr:row>
      <xdr:rowOff>153670</xdr:rowOff>
    </xdr:to>
    <xdr:sp macro="" textlink="">
      <xdr:nvSpPr>
        <xdr:cNvPr id="517" name="フローチャート: 判断 516"/>
        <xdr:cNvSpPr/>
      </xdr:nvSpPr>
      <xdr:spPr>
        <a:xfrm>
          <a:off x="1123188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170197</xdr:rowOff>
    </xdr:from>
    <xdr:ext cx="405111" cy="259045"/>
    <xdr:sp macro="" textlink="">
      <xdr:nvSpPr>
        <xdr:cNvPr id="518" name="n_4aveValue【消防施設】&#10;有形固定資産減価償却率"/>
        <xdr:cNvSpPr txBox="1"/>
      </xdr:nvSpPr>
      <xdr:spPr>
        <a:xfrm>
          <a:off x="1110298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107314</xdr:rowOff>
    </xdr:from>
    <xdr:to>
      <xdr:col>72</xdr:col>
      <xdr:colOff>38100</xdr:colOff>
      <xdr:row>81</xdr:row>
      <xdr:rowOff>37464</xdr:rowOff>
    </xdr:to>
    <xdr:sp macro="" textlink="">
      <xdr:nvSpPr>
        <xdr:cNvPr id="524" name="楕円 523"/>
        <xdr:cNvSpPr/>
      </xdr:nvSpPr>
      <xdr:spPr>
        <a:xfrm>
          <a:off x="12029440" y="13518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53991</xdr:rowOff>
    </xdr:from>
    <xdr:ext cx="405111" cy="259045"/>
    <xdr:sp macro="" textlink="">
      <xdr:nvSpPr>
        <xdr:cNvPr id="525" name="n_3mainValue【消防施設】&#10;有形固定資産減価償却率"/>
        <xdr:cNvSpPr txBox="1"/>
      </xdr:nvSpPr>
      <xdr:spPr>
        <a:xfrm>
          <a:off x="1190054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547" name="直線コネクタ 546"/>
        <xdr:cNvCxnSpPr/>
      </xdr:nvCxnSpPr>
      <xdr:spPr>
        <a:xfrm flipV="1">
          <a:off x="19509104" y="13058393"/>
          <a:ext cx="0" cy="1347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548" name="【消防施設】&#10;一人当たり面積最小値テキスト"/>
        <xdr:cNvSpPr txBox="1"/>
      </xdr:nvSpPr>
      <xdr:spPr>
        <a:xfrm>
          <a:off x="19547840"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549" name="直線コネクタ 548"/>
        <xdr:cNvCxnSpPr/>
      </xdr:nvCxnSpPr>
      <xdr:spPr>
        <a:xfrm>
          <a:off x="19443700" y="1440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550" name="【消防施設】&#10;一人当たり面積最大値テキスト"/>
        <xdr:cNvSpPr txBox="1"/>
      </xdr:nvSpPr>
      <xdr:spPr>
        <a:xfrm>
          <a:off x="19547840" y="128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551" name="直線コネクタ 550"/>
        <xdr:cNvCxnSpPr/>
      </xdr:nvCxnSpPr>
      <xdr:spPr>
        <a:xfrm>
          <a:off x="19443700" y="13058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552" name="【消防施設】&#10;一人当たり面積平均値テキスト"/>
        <xdr:cNvSpPr txBox="1"/>
      </xdr:nvSpPr>
      <xdr:spPr>
        <a:xfrm>
          <a:off x="1954784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553" name="フローチャート: 判断 552"/>
        <xdr:cNvSpPr/>
      </xdr:nvSpPr>
      <xdr:spPr>
        <a:xfrm>
          <a:off x="194589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554" name="フローチャート: 判断 553"/>
        <xdr:cNvSpPr/>
      </xdr:nvSpPr>
      <xdr:spPr>
        <a:xfrm>
          <a:off x="18735040" y="14008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41419</xdr:rowOff>
    </xdr:from>
    <xdr:ext cx="469744" cy="259045"/>
    <xdr:sp macro="" textlink="">
      <xdr:nvSpPr>
        <xdr:cNvPr id="555" name="n_1aveValue【消防施設】&#10;一人当たり面積"/>
        <xdr:cNvSpPr txBox="1"/>
      </xdr:nvSpPr>
      <xdr:spPr>
        <a:xfrm>
          <a:off x="185611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76454</xdr:rowOff>
    </xdr:from>
    <xdr:to>
      <xdr:col>107</xdr:col>
      <xdr:colOff>101600</xdr:colOff>
      <xdr:row>84</xdr:row>
      <xdr:rowOff>6604</xdr:rowOff>
    </xdr:to>
    <xdr:sp macro="" textlink="">
      <xdr:nvSpPr>
        <xdr:cNvPr id="556" name="フローチャート: 判断 555"/>
        <xdr:cNvSpPr/>
      </xdr:nvSpPr>
      <xdr:spPr>
        <a:xfrm>
          <a:off x="17937480" y="13990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23131</xdr:rowOff>
    </xdr:from>
    <xdr:ext cx="469744" cy="259045"/>
    <xdr:sp macro="" textlink="">
      <xdr:nvSpPr>
        <xdr:cNvPr id="557" name="n_2aveValue【消防施設】&#10;一人当たり面積"/>
        <xdr:cNvSpPr txBox="1"/>
      </xdr:nvSpPr>
      <xdr:spPr>
        <a:xfrm>
          <a:off x="1777626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17018</xdr:rowOff>
    </xdr:from>
    <xdr:to>
      <xdr:col>102</xdr:col>
      <xdr:colOff>165100</xdr:colOff>
      <xdr:row>84</xdr:row>
      <xdr:rowOff>118618</xdr:rowOff>
    </xdr:to>
    <xdr:sp macro="" textlink="">
      <xdr:nvSpPr>
        <xdr:cNvPr id="558" name="フローチャート: 判断 557"/>
        <xdr:cNvSpPr/>
      </xdr:nvSpPr>
      <xdr:spPr>
        <a:xfrm>
          <a:off x="1716278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135145</xdr:rowOff>
    </xdr:from>
    <xdr:ext cx="469744" cy="259045"/>
    <xdr:sp macro="" textlink="">
      <xdr:nvSpPr>
        <xdr:cNvPr id="559" name="n_3aveValue【消防施設】&#10;一人当たり面積"/>
        <xdr:cNvSpPr txBox="1"/>
      </xdr:nvSpPr>
      <xdr:spPr>
        <a:xfrm>
          <a:off x="1700156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21589</xdr:rowOff>
    </xdr:from>
    <xdr:to>
      <xdr:col>98</xdr:col>
      <xdr:colOff>38100</xdr:colOff>
      <xdr:row>84</xdr:row>
      <xdr:rowOff>123189</xdr:rowOff>
    </xdr:to>
    <xdr:sp macro="" textlink="">
      <xdr:nvSpPr>
        <xdr:cNvPr id="560" name="フローチャート: 判断 559"/>
        <xdr:cNvSpPr/>
      </xdr:nvSpPr>
      <xdr:spPr>
        <a:xfrm>
          <a:off x="16388080" y="141033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139716</xdr:rowOff>
    </xdr:from>
    <xdr:ext cx="469744" cy="259045"/>
    <xdr:sp macro="" textlink="">
      <xdr:nvSpPr>
        <xdr:cNvPr id="561" name="n_4aveValue【消防施設】&#10;一人当たり面積"/>
        <xdr:cNvSpPr txBox="1"/>
      </xdr:nvSpPr>
      <xdr:spPr>
        <a:xfrm>
          <a:off x="162268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2" name="テキスト ボックス 56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133604</xdr:rowOff>
    </xdr:from>
    <xdr:to>
      <xdr:col>102</xdr:col>
      <xdr:colOff>165100</xdr:colOff>
      <xdr:row>85</xdr:row>
      <xdr:rowOff>63754</xdr:rowOff>
    </xdr:to>
    <xdr:sp macro="" textlink="">
      <xdr:nvSpPr>
        <xdr:cNvPr id="567" name="楕円 566"/>
        <xdr:cNvSpPr/>
      </xdr:nvSpPr>
      <xdr:spPr>
        <a:xfrm>
          <a:off x="17162780" y="14215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54881</xdr:rowOff>
    </xdr:from>
    <xdr:ext cx="469744" cy="259045"/>
    <xdr:sp macro="" textlink="">
      <xdr:nvSpPr>
        <xdr:cNvPr id="568" name="n_3mainValue【消防施設】&#10;一人当たり面積"/>
        <xdr:cNvSpPr txBox="1"/>
      </xdr:nvSpPr>
      <xdr:spPr>
        <a:xfrm>
          <a:off x="1700156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7" name="テキスト ボックス 57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8" name="直線コネクタ 57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9" name="テキスト ボックス 57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0" name="直線コネクタ 57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1" name="テキスト ボックス 58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2" name="直線コネクタ 58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3" name="テキスト ボックス 58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4" name="直線コネクタ 58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5" name="テキスト ボックス 58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6" name="直線コネクタ 58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7" name="テキスト ボックス 58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8" name="直線コネクタ 58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9" name="テキスト ボックス 58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0" name="直線コネクタ 58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1" name="テキスト ボックス 59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2" name="直線コネクタ 59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594" name="直線コネクタ 593"/>
        <xdr:cNvCxnSpPr/>
      </xdr:nvCxnSpPr>
      <xdr:spPr>
        <a:xfrm flipV="1">
          <a:off x="14375764" y="16812442"/>
          <a:ext cx="0" cy="149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95"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96" name="直線コネクタ 595"/>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597" name="【庁舎】&#10;有形固定資産減価償却率最大値テキスト"/>
        <xdr:cNvSpPr txBox="1"/>
      </xdr:nvSpPr>
      <xdr:spPr>
        <a:xfrm>
          <a:off x="14414500" y="16595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598" name="直線コネクタ 597"/>
        <xdr:cNvCxnSpPr/>
      </xdr:nvCxnSpPr>
      <xdr:spPr>
        <a:xfrm>
          <a:off x="14287500" y="16812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599" name="【庁舎】&#10;有形固定資産減価償却率平均値テキスト"/>
        <xdr:cNvSpPr txBox="1"/>
      </xdr:nvSpPr>
      <xdr:spPr>
        <a:xfrm>
          <a:off x="14414500" y="17362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00" name="フローチャート: 判断 599"/>
        <xdr:cNvSpPr/>
      </xdr:nvSpPr>
      <xdr:spPr>
        <a:xfrm>
          <a:off x="14325600" y="175073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01" name="フローチャート: 判断 600"/>
        <xdr:cNvSpPr/>
      </xdr:nvSpPr>
      <xdr:spPr>
        <a:xfrm>
          <a:off x="13578840" y="174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171285</xdr:rowOff>
    </xdr:from>
    <xdr:ext cx="405111" cy="259045"/>
    <xdr:sp macro="" textlink="">
      <xdr:nvSpPr>
        <xdr:cNvPr id="602" name="n_1aveValue【庁舎】&#10;有形固定資産減価償却率"/>
        <xdr:cNvSpPr txBox="1"/>
      </xdr:nvSpPr>
      <xdr:spPr>
        <a:xfrm>
          <a:off x="134372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38463</xdr:rowOff>
    </xdr:from>
    <xdr:to>
      <xdr:col>76</xdr:col>
      <xdr:colOff>165100</xdr:colOff>
      <xdr:row>104</xdr:row>
      <xdr:rowOff>140063</xdr:rowOff>
    </xdr:to>
    <xdr:sp macro="" textlink="">
      <xdr:nvSpPr>
        <xdr:cNvPr id="603" name="フローチャート: 判断 602"/>
        <xdr:cNvSpPr/>
      </xdr:nvSpPr>
      <xdr:spPr>
        <a:xfrm>
          <a:off x="128041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156590</xdr:rowOff>
    </xdr:from>
    <xdr:ext cx="405111" cy="259045"/>
    <xdr:sp macro="" textlink="">
      <xdr:nvSpPr>
        <xdr:cNvPr id="604" name="n_2aveValue【庁舎】&#10;有形固定資産減価償却率"/>
        <xdr:cNvSpPr txBox="1"/>
      </xdr:nvSpPr>
      <xdr:spPr>
        <a:xfrm>
          <a:off x="12675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18869</xdr:rowOff>
    </xdr:from>
    <xdr:to>
      <xdr:col>72</xdr:col>
      <xdr:colOff>38100</xdr:colOff>
      <xdr:row>105</xdr:row>
      <xdr:rowOff>120469</xdr:rowOff>
    </xdr:to>
    <xdr:sp macro="" textlink="">
      <xdr:nvSpPr>
        <xdr:cNvPr id="605" name="フローチャート: 判断 604"/>
        <xdr:cNvSpPr/>
      </xdr:nvSpPr>
      <xdr:spPr>
        <a:xfrm>
          <a:off x="12029440" y="17621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136996</xdr:rowOff>
    </xdr:from>
    <xdr:ext cx="405111" cy="259045"/>
    <xdr:sp macro="" textlink="">
      <xdr:nvSpPr>
        <xdr:cNvPr id="606" name="n_3aveValue【庁舎】&#10;有形固定資産減価償却率"/>
        <xdr:cNvSpPr txBox="1"/>
      </xdr:nvSpPr>
      <xdr:spPr>
        <a:xfrm>
          <a:off x="11900544" y="1740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157662</xdr:rowOff>
    </xdr:from>
    <xdr:to>
      <xdr:col>67</xdr:col>
      <xdr:colOff>101600</xdr:colOff>
      <xdr:row>105</xdr:row>
      <xdr:rowOff>87812</xdr:rowOff>
    </xdr:to>
    <xdr:sp macro="" textlink="">
      <xdr:nvSpPr>
        <xdr:cNvPr id="607" name="フローチャート: 判断 606"/>
        <xdr:cNvSpPr/>
      </xdr:nvSpPr>
      <xdr:spPr>
        <a:xfrm>
          <a:off x="11231880" y="1759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104339</xdr:rowOff>
    </xdr:from>
    <xdr:ext cx="405111" cy="259045"/>
    <xdr:sp macro="" textlink="">
      <xdr:nvSpPr>
        <xdr:cNvPr id="608" name="n_4aveValue【庁舎】&#10;有形固定資産減価償却率"/>
        <xdr:cNvSpPr txBox="1"/>
      </xdr:nvSpPr>
      <xdr:spPr>
        <a:xfrm>
          <a:off x="11102984" y="1737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9" name="テキスト ボックス 60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614" name="楕円 613"/>
        <xdr:cNvSpPr/>
      </xdr:nvSpPr>
      <xdr:spPr>
        <a:xfrm>
          <a:off x="14325600" y="178736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615" name="【庁舎】&#10;有形固定資産減価償却率該当値テキスト"/>
        <xdr:cNvSpPr txBox="1"/>
      </xdr:nvSpPr>
      <xdr:spPr>
        <a:xfrm>
          <a:off x="14414500" y="1785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616" name="楕円 615"/>
        <xdr:cNvSpPr/>
      </xdr:nvSpPr>
      <xdr:spPr>
        <a:xfrm>
          <a:off x="13578840" y="178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154577</xdr:rowOff>
    </xdr:to>
    <xdr:cxnSp macro="">
      <xdr:nvCxnSpPr>
        <xdr:cNvPr id="617" name="直線コネクタ 616"/>
        <xdr:cNvCxnSpPr/>
      </xdr:nvCxnSpPr>
      <xdr:spPr>
        <a:xfrm>
          <a:off x="13629640" y="1789012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618" name="楕円 617"/>
        <xdr:cNvSpPr/>
      </xdr:nvSpPr>
      <xdr:spPr>
        <a:xfrm>
          <a:off x="12804140" y="17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120287</xdr:rowOff>
    </xdr:to>
    <xdr:cxnSp macro="">
      <xdr:nvCxnSpPr>
        <xdr:cNvPr id="619" name="直線コネクタ 618"/>
        <xdr:cNvCxnSpPr/>
      </xdr:nvCxnSpPr>
      <xdr:spPr>
        <a:xfrm>
          <a:off x="12854940" y="17873798"/>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620" name="楕円 619"/>
        <xdr:cNvSpPr/>
      </xdr:nvSpPr>
      <xdr:spPr>
        <a:xfrm>
          <a:off x="12029440" y="17787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103958</xdr:rowOff>
    </xdr:to>
    <xdr:cxnSp macro="">
      <xdr:nvCxnSpPr>
        <xdr:cNvPr id="621" name="直線コネクタ 620"/>
        <xdr:cNvCxnSpPr/>
      </xdr:nvCxnSpPr>
      <xdr:spPr>
        <a:xfrm>
          <a:off x="12072620" y="17837876"/>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162214</xdr:rowOff>
    </xdr:from>
    <xdr:ext cx="405111" cy="259045"/>
    <xdr:sp macro="" textlink="">
      <xdr:nvSpPr>
        <xdr:cNvPr id="622" name="n_1mainValue【庁舎】&#10;有形固定資産減価償却率"/>
        <xdr:cNvSpPr txBox="1"/>
      </xdr:nvSpPr>
      <xdr:spPr>
        <a:xfrm>
          <a:off x="13437244" y="1793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623" name="n_2mainValue【庁舎】&#10;有形固定資産減価償却率"/>
        <xdr:cNvSpPr txBox="1"/>
      </xdr:nvSpPr>
      <xdr:spPr>
        <a:xfrm>
          <a:off x="1267524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624" name="n_3mainValue【庁舎】&#10;有形固定資産減価償却率"/>
        <xdr:cNvSpPr txBox="1"/>
      </xdr:nvSpPr>
      <xdr:spPr>
        <a:xfrm>
          <a:off x="11900544" y="178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50" name="直線コネクタ 649"/>
        <xdr:cNvCxnSpPr/>
      </xdr:nvCxnSpPr>
      <xdr:spPr>
        <a:xfrm flipV="1">
          <a:off x="19509104" y="16783050"/>
          <a:ext cx="0" cy="131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51" name="【庁舎】&#10;一人当たり面積最小値テキスト"/>
        <xdr:cNvSpPr txBox="1"/>
      </xdr:nvSpPr>
      <xdr:spPr>
        <a:xfrm>
          <a:off x="1954784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52" name="直線コネクタ 651"/>
        <xdr:cNvCxnSpPr/>
      </xdr:nvCxnSpPr>
      <xdr:spPr>
        <a:xfrm>
          <a:off x="19443700" y="18098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53" name="【庁舎】&#10;一人当たり面積最大値テキスト"/>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54" name="直線コネクタ 653"/>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655" name="【庁舎】&#10;一人当たり面積平均値テキスト"/>
        <xdr:cNvSpPr txBox="1"/>
      </xdr:nvSpPr>
      <xdr:spPr>
        <a:xfrm>
          <a:off x="19547840" y="17710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56" name="フローチャート: 判断 655"/>
        <xdr:cNvSpPr/>
      </xdr:nvSpPr>
      <xdr:spPr>
        <a:xfrm>
          <a:off x="1945894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57" name="フローチャート: 判断 656"/>
        <xdr:cNvSpPr/>
      </xdr:nvSpPr>
      <xdr:spPr>
        <a:xfrm>
          <a:off x="18735040" y="17735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54446</xdr:rowOff>
    </xdr:from>
    <xdr:ext cx="469744" cy="259045"/>
    <xdr:sp macro="" textlink="">
      <xdr:nvSpPr>
        <xdr:cNvPr id="658" name="n_1aveValue【庁舎】&#10;一人当たり面積"/>
        <xdr:cNvSpPr txBox="1"/>
      </xdr:nvSpPr>
      <xdr:spPr>
        <a:xfrm>
          <a:off x="18561127" y="178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110308</xdr:rowOff>
    </xdr:from>
    <xdr:to>
      <xdr:col>107</xdr:col>
      <xdr:colOff>101600</xdr:colOff>
      <xdr:row>106</xdr:row>
      <xdr:rowOff>40458</xdr:rowOff>
    </xdr:to>
    <xdr:sp macro="" textlink="">
      <xdr:nvSpPr>
        <xdr:cNvPr id="659" name="フローチャート: 判断 658"/>
        <xdr:cNvSpPr/>
      </xdr:nvSpPr>
      <xdr:spPr>
        <a:xfrm>
          <a:off x="1793748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31585</xdr:rowOff>
    </xdr:from>
    <xdr:ext cx="469744" cy="259045"/>
    <xdr:sp macro="" textlink="">
      <xdr:nvSpPr>
        <xdr:cNvPr id="660" name="n_2aveValue【庁舎】&#10;一人当たり面積"/>
        <xdr:cNvSpPr txBox="1"/>
      </xdr:nvSpPr>
      <xdr:spPr>
        <a:xfrm>
          <a:off x="17776267" y="1780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15602</xdr:rowOff>
    </xdr:from>
    <xdr:to>
      <xdr:col>102</xdr:col>
      <xdr:colOff>165100</xdr:colOff>
      <xdr:row>106</xdr:row>
      <xdr:rowOff>117202</xdr:rowOff>
    </xdr:to>
    <xdr:sp macro="" textlink="">
      <xdr:nvSpPr>
        <xdr:cNvPr id="661" name="フローチャート: 判断 660"/>
        <xdr:cNvSpPr/>
      </xdr:nvSpPr>
      <xdr:spPr>
        <a:xfrm>
          <a:off x="171627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108329</xdr:rowOff>
    </xdr:from>
    <xdr:ext cx="469744" cy="259045"/>
    <xdr:sp macro="" textlink="">
      <xdr:nvSpPr>
        <xdr:cNvPr id="662" name="n_3aveValue【庁舎】&#10;一人当たり面積"/>
        <xdr:cNvSpPr txBox="1"/>
      </xdr:nvSpPr>
      <xdr:spPr>
        <a:xfrm>
          <a:off x="17001567" y="178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4173</xdr:rowOff>
    </xdr:from>
    <xdr:to>
      <xdr:col>98</xdr:col>
      <xdr:colOff>38100</xdr:colOff>
      <xdr:row>106</xdr:row>
      <xdr:rowOff>105773</xdr:rowOff>
    </xdr:to>
    <xdr:sp macro="" textlink="">
      <xdr:nvSpPr>
        <xdr:cNvPr id="663" name="フローチャート: 判断 662"/>
        <xdr:cNvSpPr/>
      </xdr:nvSpPr>
      <xdr:spPr>
        <a:xfrm>
          <a:off x="16388080" y="177740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122300</xdr:rowOff>
    </xdr:from>
    <xdr:ext cx="469744" cy="259045"/>
    <xdr:sp macro="" textlink="">
      <xdr:nvSpPr>
        <xdr:cNvPr id="664" name="n_4aveValue【庁舎】&#10;一人当たり面積"/>
        <xdr:cNvSpPr txBox="1"/>
      </xdr:nvSpPr>
      <xdr:spPr>
        <a:xfrm>
          <a:off x="16226867" y="17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5" name="テキスト ボックス 66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44994</xdr:rowOff>
    </xdr:from>
    <xdr:to>
      <xdr:col>116</xdr:col>
      <xdr:colOff>114300</xdr:colOff>
      <xdr:row>105</xdr:row>
      <xdr:rowOff>146594</xdr:rowOff>
    </xdr:to>
    <xdr:sp macro="" textlink="">
      <xdr:nvSpPr>
        <xdr:cNvPr id="670" name="楕円 669"/>
        <xdr:cNvSpPr/>
      </xdr:nvSpPr>
      <xdr:spPr>
        <a:xfrm>
          <a:off x="1945894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67871</xdr:rowOff>
    </xdr:from>
    <xdr:ext cx="469744" cy="259045"/>
    <xdr:sp macro="" textlink="">
      <xdr:nvSpPr>
        <xdr:cNvPr id="671" name="【庁舎】&#10;一人当たり面積該当値テキスト"/>
        <xdr:cNvSpPr txBox="1"/>
      </xdr:nvSpPr>
      <xdr:spPr>
        <a:xfrm>
          <a:off x="19547840" y="1750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58057</xdr:rowOff>
    </xdr:from>
    <xdr:to>
      <xdr:col>112</xdr:col>
      <xdr:colOff>38100</xdr:colOff>
      <xdr:row>105</xdr:row>
      <xdr:rowOff>159657</xdr:rowOff>
    </xdr:to>
    <xdr:sp macro="" textlink="">
      <xdr:nvSpPr>
        <xdr:cNvPr id="672" name="楕円 671"/>
        <xdr:cNvSpPr/>
      </xdr:nvSpPr>
      <xdr:spPr>
        <a:xfrm>
          <a:off x="18735040" y="17660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95794</xdr:rowOff>
    </xdr:from>
    <xdr:to>
      <xdr:col>116</xdr:col>
      <xdr:colOff>63500</xdr:colOff>
      <xdr:row>105</xdr:row>
      <xdr:rowOff>108857</xdr:rowOff>
    </xdr:to>
    <xdr:cxnSp macro="">
      <xdr:nvCxnSpPr>
        <xdr:cNvPr id="673" name="直線コネクタ 672"/>
        <xdr:cNvCxnSpPr/>
      </xdr:nvCxnSpPr>
      <xdr:spPr>
        <a:xfrm flipV="1">
          <a:off x="18778220" y="17697994"/>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674" name="楕円 673"/>
        <xdr:cNvSpPr/>
      </xdr:nvSpPr>
      <xdr:spPr>
        <a:xfrm>
          <a:off x="179374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108857</xdr:rowOff>
    </xdr:from>
    <xdr:to>
      <xdr:col>111</xdr:col>
      <xdr:colOff>177800</xdr:colOff>
      <xdr:row>105</xdr:row>
      <xdr:rowOff>121920</xdr:rowOff>
    </xdr:to>
    <xdr:cxnSp macro="">
      <xdr:nvCxnSpPr>
        <xdr:cNvPr id="675" name="直線コネクタ 674"/>
        <xdr:cNvCxnSpPr/>
      </xdr:nvCxnSpPr>
      <xdr:spPr>
        <a:xfrm flipV="1">
          <a:off x="17988280" y="1771105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676" name="楕円 675"/>
        <xdr:cNvSpPr/>
      </xdr:nvSpPr>
      <xdr:spPr>
        <a:xfrm>
          <a:off x="171627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121920</xdr:rowOff>
    </xdr:to>
    <xdr:cxnSp macro="">
      <xdr:nvCxnSpPr>
        <xdr:cNvPr id="677" name="直線コネクタ 676"/>
        <xdr:cNvCxnSpPr/>
      </xdr:nvCxnSpPr>
      <xdr:spPr>
        <a:xfrm>
          <a:off x="17213580" y="177241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4734</xdr:rowOff>
    </xdr:from>
    <xdr:ext cx="469744" cy="259045"/>
    <xdr:sp macro="" textlink="">
      <xdr:nvSpPr>
        <xdr:cNvPr id="678" name="n_1mainValue【庁舎】&#10;一人当たり面積"/>
        <xdr:cNvSpPr txBox="1"/>
      </xdr:nvSpPr>
      <xdr:spPr>
        <a:xfrm>
          <a:off x="18561127" y="1743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679" name="n_2mainValue【庁舎】&#10;一人当たり面積"/>
        <xdr:cNvSpPr txBox="1"/>
      </xdr:nvSpPr>
      <xdr:spPr>
        <a:xfrm>
          <a:off x="177762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680" name="n_3mainValue【庁舎】&#10;一人当たり面積"/>
        <xdr:cNvSpPr txBox="1"/>
      </xdr:nvSpPr>
      <xdr:spPr>
        <a:xfrm>
          <a:off x="170015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－１市町村施設累計別ストック情報分析表①の「分析欄」に記載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財政力指数は近年上昇傾向にあるが、類似団体内平均値と比較すると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ポイント下回っている。保留財源が少ないことを意味していることから、引き続き税の徴収強化や歳出抑制に取り組み、財源を捻出していく。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1" name="直線コネクタ 70"/>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130628</xdr:rowOff>
    </xdr:to>
    <xdr:cxnSp macro="">
      <xdr:nvCxnSpPr>
        <xdr:cNvPr id="74" name="直線コネクタ 73"/>
        <xdr:cNvCxnSpPr/>
      </xdr:nvCxnSpPr>
      <xdr:spPr>
        <a:xfrm flipV="1">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165100</xdr:rowOff>
    </xdr:to>
    <xdr:cxnSp macro="">
      <xdr:nvCxnSpPr>
        <xdr:cNvPr id="77" name="直線コネクタ 76"/>
        <xdr:cNvCxnSpPr/>
      </xdr:nvCxnSpPr>
      <xdr:spPr>
        <a:xfrm flipV="1">
          <a:off x="2336800" y="76744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90" name="楕円 89"/>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1"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ポイント上回った。これは、算出するにあたっての分子である計上経費充当一般財源対前年度△</a:t>
          </a:r>
          <a:r>
            <a:rPr kumimoji="1" lang="en-US" altLang="ja-JP" sz="1300">
              <a:latin typeface="ＭＳ Ｐゴシック" panose="020B0600070205080204" pitchFamily="50" charset="-128"/>
              <a:ea typeface="ＭＳ Ｐゴシック" panose="020B0600070205080204" pitchFamily="50" charset="-128"/>
            </a:rPr>
            <a:t>19,251</a:t>
          </a:r>
          <a:r>
            <a:rPr kumimoji="1" lang="ja-JP" altLang="en-US" sz="1300">
              <a:latin typeface="ＭＳ Ｐゴシック" panose="020B0600070205080204" pitchFamily="50" charset="-128"/>
              <a:ea typeface="ＭＳ Ｐゴシック" panose="020B0600070205080204" pitchFamily="50" charset="-128"/>
            </a:rPr>
            <a:t>千円、分母である臨時財政対策債を含む経常一般財源総額が対前年度△</a:t>
          </a:r>
          <a:r>
            <a:rPr kumimoji="1" lang="en-US" altLang="ja-JP" sz="1300">
              <a:latin typeface="ＭＳ Ｐゴシック" panose="020B0600070205080204" pitchFamily="50" charset="-128"/>
              <a:ea typeface="ＭＳ Ｐゴシック" panose="020B0600070205080204" pitchFamily="50" charset="-128"/>
            </a:rPr>
            <a:t>42,269</a:t>
          </a:r>
          <a:r>
            <a:rPr kumimoji="1" lang="ja-JP" altLang="en-US" sz="1300">
              <a:latin typeface="ＭＳ Ｐゴシック" panose="020B0600070205080204" pitchFamily="50" charset="-128"/>
              <a:ea typeface="ＭＳ Ｐゴシック" panose="020B0600070205080204" pitchFamily="50" charset="-128"/>
            </a:rPr>
            <a:t>となり、分子以上に分母が減少したことから、比率が増となった。類似団体内平均値よりも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ポイント高いことから、今後も義務経費の削減について留意し、比率の抑制を図らなければならない。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58674</xdr:rowOff>
    </xdr:to>
    <xdr:cxnSp macro="">
      <xdr:nvCxnSpPr>
        <xdr:cNvPr id="132" name="直線コネクタ 131"/>
        <xdr:cNvCxnSpPr/>
      </xdr:nvCxnSpPr>
      <xdr:spPr>
        <a:xfrm>
          <a:off x="4114800" y="1096873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167386</xdr:rowOff>
    </xdr:to>
    <xdr:cxnSp macro="">
      <xdr:nvCxnSpPr>
        <xdr:cNvPr id="135" name="直線コネクタ 134"/>
        <xdr:cNvCxnSpPr/>
      </xdr:nvCxnSpPr>
      <xdr:spPr>
        <a:xfrm>
          <a:off x="3225800" y="1089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90170</xdr:rowOff>
    </xdr:to>
    <xdr:cxnSp macro="">
      <xdr:nvCxnSpPr>
        <xdr:cNvPr id="138" name="直線コネクタ 137"/>
        <xdr:cNvCxnSpPr/>
      </xdr:nvCxnSpPr>
      <xdr:spPr>
        <a:xfrm>
          <a:off x="2336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56388</xdr:rowOff>
    </xdr:to>
    <xdr:cxnSp macro="">
      <xdr:nvCxnSpPr>
        <xdr:cNvPr id="141" name="直線コネクタ 140"/>
        <xdr:cNvCxnSpPr/>
      </xdr:nvCxnSpPr>
      <xdr:spPr>
        <a:xfrm flipV="1">
          <a:off x="1447800" y="1084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1" name="楕円 150"/>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2"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3" name="楕円 152"/>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4" name="テキスト ボックス 153"/>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8" name="テキスト ボックス 157"/>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9" name="楕円 158"/>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60" name="テキスト ボックス 159"/>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復興事業の落ち着きにより類団体内平均値と同水準となってきていたが、令和元年台風１９号対応のため人件費が増となったため、類似団体内平均値よりも上回った。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17576</xdr:rowOff>
    </xdr:from>
    <xdr:to>
      <xdr:col>23</xdr:col>
      <xdr:colOff>133350</xdr:colOff>
      <xdr:row>84</xdr:row>
      <xdr:rowOff>141331</xdr:rowOff>
    </xdr:to>
    <xdr:cxnSp macro="">
      <xdr:nvCxnSpPr>
        <xdr:cNvPr id="195" name="直線コネクタ 194"/>
        <xdr:cNvCxnSpPr/>
      </xdr:nvCxnSpPr>
      <xdr:spPr>
        <a:xfrm>
          <a:off x="4114800" y="14419376"/>
          <a:ext cx="838200" cy="1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95072</xdr:rowOff>
    </xdr:from>
    <xdr:to>
      <xdr:col>19</xdr:col>
      <xdr:colOff>133350</xdr:colOff>
      <xdr:row>84</xdr:row>
      <xdr:rowOff>17576</xdr:rowOff>
    </xdr:to>
    <xdr:cxnSp macro="">
      <xdr:nvCxnSpPr>
        <xdr:cNvPr id="198" name="直線コネクタ 197"/>
        <xdr:cNvCxnSpPr/>
      </xdr:nvCxnSpPr>
      <xdr:spPr>
        <a:xfrm>
          <a:off x="3225800" y="14325422"/>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95072</xdr:rowOff>
    </xdr:from>
    <xdr:to>
      <xdr:col>15</xdr:col>
      <xdr:colOff>82550</xdr:colOff>
      <xdr:row>83</xdr:row>
      <xdr:rowOff>106550</xdr:rowOff>
    </xdr:to>
    <xdr:cxnSp macro="">
      <xdr:nvCxnSpPr>
        <xdr:cNvPr id="201" name="直線コネクタ 200"/>
        <xdr:cNvCxnSpPr/>
      </xdr:nvCxnSpPr>
      <xdr:spPr>
        <a:xfrm flipV="1">
          <a:off x="2336800" y="14325422"/>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71038</xdr:rowOff>
    </xdr:from>
    <xdr:to>
      <xdr:col>11</xdr:col>
      <xdr:colOff>31750</xdr:colOff>
      <xdr:row>83</xdr:row>
      <xdr:rowOff>106550</xdr:rowOff>
    </xdr:to>
    <xdr:cxnSp macro="">
      <xdr:nvCxnSpPr>
        <xdr:cNvPr id="204" name="直線コネクタ 203"/>
        <xdr:cNvCxnSpPr/>
      </xdr:nvCxnSpPr>
      <xdr:spPr>
        <a:xfrm>
          <a:off x="1447800" y="14301388"/>
          <a:ext cx="889000" cy="3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90531</xdr:rowOff>
    </xdr:from>
    <xdr:to>
      <xdr:col>23</xdr:col>
      <xdr:colOff>184150</xdr:colOff>
      <xdr:row>85</xdr:row>
      <xdr:rowOff>20681</xdr:rowOff>
    </xdr:to>
    <xdr:sp macro="" textlink="">
      <xdr:nvSpPr>
        <xdr:cNvPr id="214" name="楕円 213"/>
        <xdr:cNvSpPr/>
      </xdr:nvSpPr>
      <xdr:spPr>
        <a:xfrm>
          <a:off x="4902200" y="144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62608</xdr:rowOff>
    </xdr:from>
    <xdr:ext cx="762000" cy="259045"/>
    <xdr:sp macro="" textlink="">
      <xdr:nvSpPr>
        <xdr:cNvPr id="215" name="人件費・物件費等の状況該当値テキスト"/>
        <xdr:cNvSpPr txBox="1"/>
      </xdr:nvSpPr>
      <xdr:spPr>
        <a:xfrm>
          <a:off x="5041900" y="1446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138226</xdr:rowOff>
    </xdr:from>
    <xdr:to>
      <xdr:col>19</xdr:col>
      <xdr:colOff>184150</xdr:colOff>
      <xdr:row>84</xdr:row>
      <xdr:rowOff>68376</xdr:rowOff>
    </xdr:to>
    <xdr:sp macro="" textlink="">
      <xdr:nvSpPr>
        <xdr:cNvPr id="216" name="楕円 215"/>
        <xdr:cNvSpPr/>
      </xdr:nvSpPr>
      <xdr:spPr>
        <a:xfrm>
          <a:off x="4064000" y="143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53153</xdr:rowOff>
    </xdr:from>
    <xdr:ext cx="736600" cy="259045"/>
    <xdr:sp macro="" textlink="">
      <xdr:nvSpPr>
        <xdr:cNvPr id="217" name="テキスト ボックス 216"/>
        <xdr:cNvSpPr txBox="1"/>
      </xdr:nvSpPr>
      <xdr:spPr>
        <a:xfrm>
          <a:off x="3733800" y="1445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44272</xdr:rowOff>
    </xdr:from>
    <xdr:to>
      <xdr:col>15</xdr:col>
      <xdr:colOff>133350</xdr:colOff>
      <xdr:row>83</xdr:row>
      <xdr:rowOff>145872</xdr:rowOff>
    </xdr:to>
    <xdr:sp macro="" textlink="">
      <xdr:nvSpPr>
        <xdr:cNvPr id="218" name="楕円 217"/>
        <xdr:cNvSpPr/>
      </xdr:nvSpPr>
      <xdr:spPr>
        <a:xfrm>
          <a:off x="3175000" y="142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130649</xdr:rowOff>
    </xdr:from>
    <xdr:ext cx="762000" cy="259045"/>
    <xdr:sp macro="" textlink="">
      <xdr:nvSpPr>
        <xdr:cNvPr id="219" name="テキスト ボックス 218"/>
        <xdr:cNvSpPr txBox="1"/>
      </xdr:nvSpPr>
      <xdr:spPr>
        <a:xfrm>
          <a:off x="2844800" y="1436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55750</xdr:rowOff>
    </xdr:from>
    <xdr:to>
      <xdr:col>11</xdr:col>
      <xdr:colOff>82550</xdr:colOff>
      <xdr:row>83</xdr:row>
      <xdr:rowOff>157350</xdr:rowOff>
    </xdr:to>
    <xdr:sp macro="" textlink="">
      <xdr:nvSpPr>
        <xdr:cNvPr id="220" name="楕円 219"/>
        <xdr:cNvSpPr/>
      </xdr:nvSpPr>
      <xdr:spPr>
        <a:xfrm>
          <a:off x="2286000" y="142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142127</xdr:rowOff>
    </xdr:from>
    <xdr:ext cx="762000" cy="259045"/>
    <xdr:sp macro="" textlink="">
      <xdr:nvSpPr>
        <xdr:cNvPr id="221" name="テキスト ボックス 220"/>
        <xdr:cNvSpPr txBox="1"/>
      </xdr:nvSpPr>
      <xdr:spPr>
        <a:xfrm>
          <a:off x="1955800" y="143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20238</xdr:rowOff>
    </xdr:from>
    <xdr:to>
      <xdr:col>7</xdr:col>
      <xdr:colOff>31750</xdr:colOff>
      <xdr:row>83</xdr:row>
      <xdr:rowOff>121838</xdr:rowOff>
    </xdr:to>
    <xdr:sp macro="" textlink="">
      <xdr:nvSpPr>
        <xdr:cNvPr id="222" name="楕円 221"/>
        <xdr:cNvSpPr/>
      </xdr:nvSpPr>
      <xdr:spPr>
        <a:xfrm>
          <a:off x="1397000" y="142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106615</xdr:rowOff>
    </xdr:from>
    <xdr:ext cx="762000" cy="259045"/>
    <xdr:sp macro="" textlink="">
      <xdr:nvSpPr>
        <xdr:cNvPr id="223" name="テキスト ボックス 222"/>
        <xdr:cNvSpPr txBox="1"/>
      </xdr:nvSpPr>
      <xdr:spPr>
        <a:xfrm>
          <a:off x="1066800" y="1433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ラスパイレス指数は、前年同となった。類似団体内平均及び全国町村平均より下回っているので、今後も給与の適正化を図っていく。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9" name="直線コネクタ 258"/>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169636</xdr:rowOff>
    </xdr:to>
    <xdr:cxnSp macro="">
      <xdr:nvCxnSpPr>
        <xdr:cNvPr id="262" name="直線コネクタ 261"/>
        <xdr:cNvCxnSpPr/>
      </xdr:nvCxnSpPr>
      <xdr:spPr>
        <a:xfrm>
          <a:off x="15290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117929</xdr:rowOff>
    </xdr:to>
    <xdr:cxnSp macro="">
      <xdr:nvCxnSpPr>
        <xdr:cNvPr id="268" name="直線コネクタ 267"/>
        <xdr:cNvCxnSpPr/>
      </xdr:nvCxnSpPr>
      <xdr:spPr>
        <a:xfrm>
          <a:off x="13512800" y="145188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81" name="テキスト ボックス 280"/>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5" name="テキスト ボックス 284"/>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6" name="楕円 285"/>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7" name="テキスト ボックス 286"/>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震災以降、復旧復興事業への対応のため、新規職員採用が進んでいたことから類似団体内平均及び岩手県平均を上回っている。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110853</xdr:rowOff>
    </xdr:from>
    <xdr:to>
      <xdr:col>81</xdr:col>
      <xdr:colOff>44450</xdr:colOff>
      <xdr:row>64</xdr:row>
      <xdr:rowOff>29028</xdr:rowOff>
    </xdr:to>
    <xdr:cxnSp macro="">
      <xdr:nvCxnSpPr>
        <xdr:cNvPr id="324" name="直線コネクタ 323"/>
        <xdr:cNvCxnSpPr/>
      </xdr:nvCxnSpPr>
      <xdr:spPr>
        <a:xfrm>
          <a:off x="16179800" y="10912203"/>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103959</xdr:rowOff>
    </xdr:from>
    <xdr:to>
      <xdr:col>77</xdr:col>
      <xdr:colOff>44450</xdr:colOff>
      <xdr:row>63</xdr:row>
      <xdr:rowOff>110853</xdr:rowOff>
    </xdr:to>
    <xdr:cxnSp macro="">
      <xdr:nvCxnSpPr>
        <xdr:cNvPr id="327" name="直線コネクタ 326"/>
        <xdr:cNvCxnSpPr/>
      </xdr:nvCxnSpPr>
      <xdr:spPr>
        <a:xfrm>
          <a:off x="15290800" y="109053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153035</xdr:rowOff>
    </xdr:from>
    <xdr:to>
      <xdr:col>72</xdr:col>
      <xdr:colOff>203200</xdr:colOff>
      <xdr:row>63</xdr:row>
      <xdr:rowOff>103959</xdr:rowOff>
    </xdr:to>
    <xdr:cxnSp macro="">
      <xdr:nvCxnSpPr>
        <xdr:cNvPr id="330" name="直線コネクタ 329"/>
        <xdr:cNvCxnSpPr/>
      </xdr:nvCxnSpPr>
      <xdr:spPr>
        <a:xfrm>
          <a:off x="14401800" y="10782935"/>
          <a:ext cx="8890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153035</xdr:rowOff>
    </xdr:from>
    <xdr:to>
      <xdr:col>68</xdr:col>
      <xdr:colOff>152400</xdr:colOff>
      <xdr:row>63</xdr:row>
      <xdr:rowOff>52251</xdr:rowOff>
    </xdr:to>
    <xdr:cxnSp macro="">
      <xdr:nvCxnSpPr>
        <xdr:cNvPr id="333" name="直線コネクタ 332"/>
        <xdr:cNvCxnSpPr/>
      </xdr:nvCxnSpPr>
      <xdr:spPr>
        <a:xfrm flipV="1">
          <a:off x="13512800" y="10782935"/>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149678</xdr:rowOff>
    </xdr:from>
    <xdr:to>
      <xdr:col>81</xdr:col>
      <xdr:colOff>95250</xdr:colOff>
      <xdr:row>64</xdr:row>
      <xdr:rowOff>79828</xdr:rowOff>
    </xdr:to>
    <xdr:sp macro="" textlink="">
      <xdr:nvSpPr>
        <xdr:cNvPr id="343" name="楕円 342"/>
        <xdr:cNvSpPr/>
      </xdr:nvSpPr>
      <xdr:spPr>
        <a:xfrm>
          <a:off x="16967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121755</xdr:rowOff>
    </xdr:from>
    <xdr:ext cx="762000" cy="259045"/>
    <xdr:sp macro="" textlink="">
      <xdr:nvSpPr>
        <xdr:cNvPr id="344" name="定員管理の状況該当値テキスト"/>
        <xdr:cNvSpPr txBox="1"/>
      </xdr:nvSpPr>
      <xdr:spPr>
        <a:xfrm>
          <a:off x="17106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60053</xdr:rowOff>
    </xdr:from>
    <xdr:to>
      <xdr:col>77</xdr:col>
      <xdr:colOff>95250</xdr:colOff>
      <xdr:row>63</xdr:row>
      <xdr:rowOff>161653</xdr:rowOff>
    </xdr:to>
    <xdr:sp macro="" textlink="">
      <xdr:nvSpPr>
        <xdr:cNvPr id="345" name="楕円 344"/>
        <xdr:cNvSpPr/>
      </xdr:nvSpPr>
      <xdr:spPr>
        <a:xfrm>
          <a:off x="16129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146430</xdr:rowOff>
    </xdr:from>
    <xdr:ext cx="736600" cy="259045"/>
    <xdr:sp macro="" textlink="">
      <xdr:nvSpPr>
        <xdr:cNvPr id="346" name="テキスト ボックス 345"/>
        <xdr:cNvSpPr txBox="1"/>
      </xdr:nvSpPr>
      <xdr:spPr>
        <a:xfrm>
          <a:off x="15798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53159</xdr:rowOff>
    </xdr:from>
    <xdr:to>
      <xdr:col>73</xdr:col>
      <xdr:colOff>44450</xdr:colOff>
      <xdr:row>63</xdr:row>
      <xdr:rowOff>154759</xdr:rowOff>
    </xdr:to>
    <xdr:sp macro="" textlink="">
      <xdr:nvSpPr>
        <xdr:cNvPr id="347" name="楕円 346"/>
        <xdr:cNvSpPr/>
      </xdr:nvSpPr>
      <xdr:spPr>
        <a:xfrm>
          <a:off x="15240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139536</xdr:rowOff>
    </xdr:from>
    <xdr:ext cx="762000" cy="259045"/>
    <xdr:sp macro="" textlink="">
      <xdr:nvSpPr>
        <xdr:cNvPr id="348" name="テキスト ボックス 347"/>
        <xdr:cNvSpPr txBox="1"/>
      </xdr:nvSpPr>
      <xdr:spPr>
        <a:xfrm>
          <a:off x="14909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49" name="楕円 348"/>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17162</xdr:rowOff>
    </xdr:from>
    <xdr:ext cx="762000" cy="259045"/>
    <xdr:sp macro="" textlink="">
      <xdr:nvSpPr>
        <xdr:cNvPr id="350" name="テキスト ボックス 349"/>
        <xdr:cNvSpPr txBox="1"/>
      </xdr:nvSpPr>
      <xdr:spPr>
        <a:xfrm>
          <a:off x="14020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51" name="楕円 350"/>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2" name="テキスト ボックス 351"/>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類似団体平均と同様に減少傾向が継続している。今年度は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おり、これは過去に発行した町債の償還終了等による元利償還金の減（▲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本比率の減少は今後２年程度続くと見込まれるが、令和４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の新斎場建設事業、災害公営住宅整備事業や令和元年度に竣工した学校給食センター建設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事業にかかる起債の償還により上昇するものと思われる。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今後も緊急性・住民ニーズ等を的確に把握し、事業の内容を精査しながら適切な処理に努めていく。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155956</xdr:rowOff>
    </xdr:to>
    <xdr:cxnSp macro="">
      <xdr:nvCxnSpPr>
        <xdr:cNvPr id="384" name="直線コネクタ 383"/>
        <xdr:cNvCxnSpPr/>
      </xdr:nvCxnSpPr>
      <xdr:spPr>
        <a:xfrm flipV="1">
          <a:off x="16179800" y="695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42418</xdr:rowOff>
    </xdr:to>
    <xdr:cxnSp macro="">
      <xdr:nvCxnSpPr>
        <xdr:cNvPr id="387" name="直線コネクタ 386"/>
        <xdr:cNvCxnSpPr/>
      </xdr:nvCxnSpPr>
      <xdr:spPr>
        <a:xfrm flipV="1">
          <a:off x="15290800" y="701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71374</xdr:rowOff>
    </xdr:to>
    <xdr:cxnSp macro="">
      <xdr:nvCxnSpPr>
        <xdr:cNvPr id="390" name="直線コネクタ 389"/>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42</xdr:row>
      <xdr:rowOff>15748</xdr:rowOff>
    </xdr:to>
    <xdr:cxnSp macro="">
      <xdr:nvCxnSpPr>
        <xdr:cNvPr id="393" name="直線コネクタ 392"/>
        <xdr:cNvCxnSpPr/>
      </xdr:nvCxnSpPr>
      <xdr:spPr>
        <a:xfrm flipV="1">
          <a:off x="13512800" y="710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3" name="楕円 40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5" name="楕円 404"/>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6" name="テキスト ボックス 405"/>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7" name="楕円 406"/>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8" name="テキスト ボックス 407"/>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9" name="楕円 408"/>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10" name="テキスト ボックス 409"/>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1" name="楕円 410"/>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2" name="テキスト ボックス 411"/>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将来負担比率は、前年度から皆増となった。これは、公営企業債等繰入見込額や退職手当負担見込額は減となったものの、学校給食施設や新たな観光拠点整備などによる一般会計における地方債現在高が増（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億円）となったため将来負担額が上昇したためである。また、学校給食施設に係る備品購入や震災復興事業における町単独事業の実施などにより、公共施設等整備基金（▲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億円）及び復興まちづくり基金（▲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億円）の残高が減となったことも要因である。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8"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9" name="フローチャート: 判断 448"/>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152158</xdr:rowOff>
    </xdr:from>
    <xdr:to>
      <xdr:col>72</xdr:col>
      <xdr:colOff>203200</xdr:colOff>
      <xdr:row>14</xdr:row>
      <xdr:rowOff>140426</xdr:rowOff>
    </xdr:to>
    <xdr:cxnSp macro="">
      <xdr:nvCxnSpPr>
        <xdr:cNvPr id="450" name="直線コネクタ 449"/>
        <xdr:cNvCxnSpPr/>
      </xdr:nvCxnSpPr>
      <xdr:spPr>
        <a:xfrm>
          <a:off x="14401800" y="2381008"/>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1" name="フローチャート: 判断 450"/>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2" name="テキスト ボックス 451"/>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3" name="フローチャート: 判断 452"/>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4" name="テキスト ボックス 453"/>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5" name="フローチャート: 判断 454"/>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6" name="テキスト ボックス 455"/>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7" name="フローチャート: 判断 456"/>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8" name="テキスト ボックス 457"/>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45055</xdr:rowOff>
    </xdr:from>
    <xdr:to>
      <xdr:col>81</xdr:col>
      <xdr:colOff>95250</xdr:colOff>
      <xdr:row>13</xdr:row>
      <xdr:rowOff>146655</xdr:rowOff>
    </xdr:to>
    <xdr:sp macro="" textlink="">
      <xdr:nvSpPr>
        <xdr:cNvPr id="464" name="楕円 463"/>
        <xdr:cNvSpPr/>
      </xdr:nvSpPr>
      <xdr:spPr>
        <a:xfrm>
          <a:off x="169672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137782</xdr:rowOff>
    </xdr:from>
    <xdr:ext cx="762000" cy="259045"/>
    <xdr:sp macro="" textlink="">
      <xdr:nvSpPr>
        <xdr:cNvPr id="465" name="将来負担の状況該当値テキスト"/>
        <xdr:cNvSpPr txBox="1"/>
      </xdr:nvSpPr>
      <xdr:spPr>
        <a:xfrm>
          <a:off x="17106900" y="21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89626</xdr:rowOff>
    </xdr:from>
    <xdr:to>
      <xdr:col>73</xdr:col>
      <xdr:colOff>44450</xdr:colOff>
      <xdr:row>15</xdr:row>
      <xdr:rowOff>19776</xdr:rowOff>
    </xdr:to>
    <xdr:sp macro="" textlink="">
      <xdr:nvSpPr>
        <xdr:cNvPr id="466" name="楕円 465"/>
        <xdr:cNvSpPr/>
      </xdr:nvSpPr>
      <xdr:spPr>
        <a:xfrm>
          <a:off x="15240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29953</xdr:rowOff>
    </xdr:from>
    <xdr:ext cx="762000" cy="259045"/>
    <xdr:sp macro="" textlink="">
      <xdr:nvSpPr>
        <xdr:cNvPr id="467" name="テキスト ボックス 466"/>
        <xdr:cNvSpPr txBox="1"/>
      </xdr:nvSpPr>
      <xdr:spPr>
        <a:xfrm>
          <a:off x="14909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101358</xdr:rowOff>
    </xdr:from>
    <xdr:to>
      <xdr:col>68</xdr:col>
      <xdr:colOff>203200</xdr:colOff>
      <xdr:row>14</xdr:row>
      <xdr:rowOff>31508</xdr:rowOff>
    </xdr:to>
    <xdr:sp macro="" textlink="">
      <xdr:nvSpPr>
        <xdr:cNvPr id="468" name="楕円 467"/>
        <xdr:cNvSpPr/>
      </xdr:nvSpPr>
      <xdr:spPr>
        <a:xfrm>
          <a:off x="14351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41685</xdr:rowOff>
    </xdr:from>
    <xdr:ext cx="762000" cy="259045"/>
    <xdr:sp macro="" textlink="">
      <xdr:nvSpPr>
        <xdr:cNvPr id="469" name="テキスト ボックス 468"/>
        <xdr:cNvSpPr txBox="1"/>
      </xdr:nvSpPr>
      <xdr:spPr>
        <a:xfrm>
          <a:off x="14020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ポイント上回り、差が拡大した。これは、東日本大震災からの復旧復興事業に対応するため、職員採用数が多くなっていること、また令和元年台風１９号対応のための人件費増も要因となっている。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135164</xdr:rowOff>
    </xdr:from>
    <xdr:to>
      <xdr:col>24</xdr:col>
      <xdr:colOff>25400</xdr:colOff>
      <xdr:row>38</xdr:row>
      <xdr:rowOff>50800</xdr:rowOff>
    </xdr:to>
    <xdr:cxnSp macro="">
      <xdr:nvCxnSpPr>
        <xdr:cNvPr id="68" name="直線コネクタ 67"/>
        <xdr:cNvCxnSpPr/>
      </xdr:nvCxnSpPr>
      <xdr:spPr>
        <a:xfrm>
          <a:off x="3987800" y="6478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58964</xdr:rowOff>
    </xdr:from>
    <xdr:to>
      <xdr:col>19</xdr:col>
      <xdr:colOff>187325</xdr:colOff>
      <xdr:row>37</xdr:row>
      <xdr:rowOff>135164</xdr:rowOff>
    </xdr:to>
    <xdr:cxnSp macro="">
      <xdr:nvCxnSpPr>
        <xdr:cNvPr id="71" name="直線コネクタ 70"/>
        <xdr:cNvCxnSpPr/>
      </xdr:nvCxnSpPr>
      <xdr:spPr>
        <a:xfrm>
          <a:off x="3098800" y="640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37</xdr:row>
      <xdr:rowOff>58964</xdr:rowOff>
    </xdr:to>
    <xdr:cxnSp macro="">
      <xdr:nvCxnSpPr>
        <xdr:cNvPr id="74" name="直線コネクタ 73"/>
        <xdr:cNvCxnSpPr/>
      </xdr:nvCxnSpPr>
      <xdr:spPr>
        <a:xfrm>
          <a:off x="2209800" y="625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78014</xdr:rowOff>
    </xdr:to>
    <xdr:cxnSp macro="">
      <xdr:nvCxnSpPr>
        <xdr:cNvPr id="77" name="直線コネクタ 76"/>
        <xdr:cNvCxnSpPr/>
      </xdr:nvCxnSpPr>
      <xdr:spPr>
        <a:xfrm>
          <a:off x="1320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7" name="楕円 86"/>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8"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84364</xdr:rowOff>
    </xdr:from>
    <xdr:to>
      <xdr:col>20</xdr:col>
      <xdr:colOff>38100</xdr:colOff>
      <xdr:row>38</xdr:row>
      <xdr:rowOff>14514</xdr:rowOff>
    </xdr:to>
    <xdr:sp macro="" textlink="">
      <xdr:nvSpPr>
        <xdr:cNvPr id="89" name="楕円 88"/>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170742</xdr:rowOff>
    </xdr:from>
    <xdr:ext cx="736600" cy="259045"/>
    <xdr:sp macro="" textlink="">
      <xdr:nvSpPr>
        <xdr:cNvPr id="90" name="テキスト ボックス 89"/>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8164</xdr:rowOff>
    </xdr:from>
    <xdr:to>
      <xdr:col>15</xdr:col>
      <xdr:colOff>149225</xdr:colOff>
      <xdr:row>37</xdr:row>
      <xdr:rowOff>109764</xdr:rowOff>
    </xdr:to>
    <xdr:sp macro="" textlink="">
      <xdr:nvSpPr>
        <xdr:cNvPr id="91" name="楕円 90"/>
        <xdr:cNvSpPr/>
      </xdr:nvSpPr>
      <xdr:spPr>
        <a:xfrm>
          <a:off x="3048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92" name="テキスト ボックス 91"/>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96" name="テキスト ボックス 95"/>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前年度と同率で、類似団体内平均値より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ポイント下回っている。これは、臨時的経費となる復興事業費へ優先して配分し、経常的経費を抑制しているためである。今後も適正かつ効果的な支出となるよう留意する。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69850</xdr:rowOff>
    </xdr:to>
    <xdr:cxnSp macro="">
      <xdr:nvCxnSpPr>
        <xdr:cNvPr id="129" name="直線コネクタ 128"/>
        <xdr:cNvCxnSpPr/>
      </xdr:nvCxnSpPr>
      <xdr:spPr>
        <a:xfrm>
          <a:off x="15671800" y="264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69850</xdr:rowOff>
    </xdr:to>
    <xdr:cxnSp macro="">
      <xdr:nvCxnSpPr>
        <xdr:cNvPr id="132" name="直線コネクタ 131"/>
        <xdr:cNvCxnSpPr/>
      </xdr:nvCxnSpPr>
      <xdr:spPr>
        <a:xfrm>
          <a:off x="14782800" y="2557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157480</xdr:rowOff>
    </xdr:to>
    <xdr:cxnSp macro="">
      <xdr:nvCxnSpPr>
        <xdr:cNvPr id="135" name="直線コネクタ 134"/>
        <xdr:cNvCxnSpPr/>
      </xdr:nvCxnSpPr>
      <xdr:spPr>
        <a:xfrm>
          <a:off x="13893800" y="244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81280</xdr:rowOff>
    </xdr:to>
    <xdr:cxnSp macro="">
      <xdr:nvCxnSpPr>
        <xdr:cNvPr id="138" name="直線コネクタ 137"/>
        <xdr:cNvCxnSpPr/>
      </xdr:nvCxnSpPr>
      <xdr:spPr>
        <a:xfrm flipV="1">
          <a:off x="13004800" y="244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52" name="楕円 151"/>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53" name="テキスト ボックス 152"/>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4" name="楕円 153"/>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5" name="テキスト ボックス 154"/>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6" name="楕円 155"/>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7" name="テキスト ボックス 156"/>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３年連続上昇傾向であったが、前年度から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ポイント減となった。しかし、類似団体でも年々上昇傾向であることから、今後も高い水準となっていくことが見込まれる。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90" name="直線コネクタ 189"/>
        <xdr:cNvCxnSpPr/>
      </xdr:nvCxnSpPr>
      <xdr:spPr>
        <a:xfrm flipV="1">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127000</xdr:rowOff>
    </xdr:to>
    <xdr:cxnSp macro="">
      <xdr:nvCxnSpPr>
        <xdr:cNvPr id="193" name="直線コネクタ 192"/>
        <xdr:cNvCxnSpPr/>
      </xdr:nvCxnSpPr>
      <xdr:spPr>
        <a:xfrm>
          <a:off x="3098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58</xdr:row>
      <xdr:rowOff>165100</xdr:rowOff>
    </xdr:to>
    <xdr:cxnSp macro="">
      <xdr:nvCxnSpPr>
        <xdr:cNvPr id="196" name="直線コネクタ 195"/>
        <xdr:cNvCxnSpPr/>
      </xdr:nvCxnSpPr>
      <xdr:spPr>
        <a:xfrm>
          <a:off x="2209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146050</xdr:rowOff>
    </xdr:to>
    <xdr:cxnSp macro="">
      <xdr:nvCxnSpPr>
        <xdr:cNvPr id="199" name="直線コネクタ 198"/>
        <xdr:cNvCxnSpPr/>
      </xdr:nvCxnSpPr>
      <xdr:spPr>
        <a:xfrm>
          <a:off x="1320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1" name="楕円 210"/>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2" name="テキスト ボックス 211"/>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4" name="テキスト ボックス 21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5" name="楕円 214"/>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6" name="テキスト ボックス 215"/>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主に特別会計への繰出金の減少により、前年度から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ポイント上昇した。依然として、類似団体内平均値より高めであることから、今後も繰出金においては、一般会計の過大な負担とならないよう努める。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58</xdr:row>
      <xdr:rowOff>61685</xdr:rowOff>
    </xdr:to>
    <xdr:cxnSp macro="">
      <xdr:nvCxnSpPr>
        <xdr:cNvPr id="253" name="直線コネクタ 252"/>
        <xdr:cNvCxnSpPr/>
      </xdr:nvCxnSpPr>
      <xdr:spPr>
        <a:xfrm>
          <a:off x="15671800" y="98533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80735</xdr:rowOff>
    </xdr:to>
    <xdr:cxnSp macro="">
      <xdr:nvCxnSpPr>
        <xdr:cNvPr id="256" name="直線コネクタ 255"/>
        <xdr:cNvCxnSpPr/>
      </xdr:nvCxnSpPr>
      <xdr:spPr>
        <a:xfrm>
          <a:off x="14782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58</xdr:row>
      <xdr:rowOff>127000</xdr:rowOff>
    </xdr:to>
    <xdr:cxnSp macro="">
      <xdr:nvCxnSpPr>
        <xdr:cNvPr id="259" name="直線コネクタ 258"/>
        <xdr:cNvCxnSpPr/>
      </xdr:nvCxnSpPr>
      <xdr:spPr>
        <a:xfrm flipV="1">
          <a:off x="13893800" y="98316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53522</xdr:rowOff>
    </xdr:to>
    <xdr:cxnSp macro="">
      <xdr:nvCxnSpPr>
        <xdr:cNvPr id="262" name="直線コネクタ 261"/>
        <xdr:cNvCxnSpPr/>
      </xdr:nvCxnSpPr>
      <xdr:spPr>
        <a:xfrm flipV="1">
          <a:off x="13004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2" name="楕円 271"/>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3"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4" name="楕円 273"/>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5" name="テキスト ボックス 274"/>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6" name="楕円 275"/>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7" name="テキスト ボックス 27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0" name="楕円 279"/>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1" name="テキスト ボックス 280"/>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類似団体平均値は減少傾向である一方、当町は前年度より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財政状況の厳しさを背景に地元団体への補助費の削減などが他自治体で実施されているところだが、当町では大幅な削減は実施していない。過大な支出となることがないよう、団体へ毎年度の決算額などを注視し、適正に判断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136144</xdr:rowOff>
    </xdr:to>
    <xdr:cxnSp macro="">
      <xdr:nvCxnSpPr>
        <xdr:cNvPr id="311" name="直線コネクタ 310"/>
        <xdr:cNvCxnSpPr/>
      </xdr:nvCxnSpPr>
      <xdr:spPr>
        <a:xfrm>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14" name="直線コネクタ 313"/>
        <xdr:cNvCxnSpPr/>
      </xdr:nvCxnSpPr>
      <xdr:spPr>
        <a:xfrm flipV="1">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140716</xdr:rowOff>
    </xdr:to>
    <xdr:cxnSp macro="">
      <xdr:nvCxnSpPr>
        <xdr:cNvPr id="317" name="直線コネクタ 316"/>
        <xdr:cNvCxnSpPr/>
      </xdr:nvCxnSpPr>
      <xdr:spPr>
        <a:xfrm>
          <a:off x="13893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94996</xdr:rowOff>
    </xdr:to>
    <xdr:cxnSp macro="">
      <xdr:nvCxnSpPr>
        <xdr:cNvPr id="320" name="直線コネクタ 319"/>
        <xdr:cNvCxnSpPr/>
      </xdr:nvCxnSpPr>
      <xdr:spPr>
        <a:xfrm>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30" name="楕円 329"/>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31"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2" name="楕円 331"/>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3" name="テキスト ボックス 33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4" name="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5" name="テキスト ボックス 334"/>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6" name="楕円 33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7" name="テキスト ボックス 33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8" name="楕円 337"/>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9" name="テキスト ボックス 338"/>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に借入をおこなった新斎場及び給食センター建設事業にかかる過疎対策事業債や災害公営住宅整備事業に係る起債の償還により現在の水準を維持又は上昇するものと思われる。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今後も緊急性・住民ニーズ等を的確に把握し、事業の内容を精査しながら適切な処理に努めていく。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107950</xdr:rowOff>
    </xdr:to>
    <xdr:cxnSp macro="">
      <xdr:nvCxnSpPr>
        <xdr:cNvPr id="372" name="直線コネクタ 371"/>
        <xdr:cNvCxnSpPr/>
      </xdr:nvCxnSpPr>
      <xdr:spPr>
        <a:xfrm flipV="1">
          <a:off x="3987800" y="1319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115570</xdr:rowOff>
    </xdr:to>
    <xdr:cxnSp macro="">
      <xdr:nvCxnSpPr>
        <xdr:cNvPr id="375" name="直線コネクタ 374"/>
        <xdr:cNvCxnSpPr/>
      </xdr:nvCxnSpPr>
      <xdr:spPr>
        <a:xfrm flipV="1">
          <a:off x="3098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5080</xdr:rowOff>
    </xdr:to>
    <xdr:cxnSp macro="">
      <xdr:nvCxnSpPr>
        <xdr:cNvPr id="378" name="直線コネクタ 377"/>
        <xdr:cNvCxnSpPr/>
      </xdr:nvCxnSpPr>
      <xdr:spPr>
        <a:xfrm flipV="1">
          <a:off x="2209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58420</xdr:rowOff>
    </xdr:to>
    <xdr:cxnSp macro="">
      <xdr:nvCxnSpPr>
        <xdr:cNvPr id="381" name="直線コネクタ 380"/>
        <xdr:cNvCxnSpPr/>
      </xdr:nvCxnSpPr>
      <xdr:spPr>
        <a:xfrm flipV="1">
          <a:off x="1320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1" name="楕円 390"/>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2"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3" name="楕円 392"/>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4" name="テキスト ボックス 393"/>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5" name="楕円 394"/>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6" name="テキスト ボックス 39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7" name="楕円 396"/>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8" name="テキスト ボックス 397"/>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9" name="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400" name="テキスト ボックス 39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ポイント上回った。これは、人件費の増等が要因である。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健全財政を維持するため、抑制に努めていく。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110998</xdr:rowOff>
    </xdr:to>
    <xdr:cxnSp macro="">
      <xdr:nvCxnSpPr>
        <xdr:cNvPr id="431" name="直線コネクタ 430"/>
        <xdr:cNvCxnSpPr/>
      </xdr:nvCxnSpPr>
      <xdr:spPr>
        <a:xfrm>
          <a:off x="15671800" y="131846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154432</xdr:rowOff>
    </xdr:to>
    <xdr:cxnSp macro="">
      <xdr:nvCxnSpPr>
        <xdr:cNvPr id="434" name="直線コネクタ 433"/>
        <xdr:cNvCxnSpPr/>
      </xdr:nvCxnSpPr>
      <xdr:spPr>
        <a:xfrm>
          <a:off x="14782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76708</xdr:rowOff>
    </xdr:to>
    <xdr:cxnSp macro="">
      <xdr:nvCxnSpPr>
        <xdr:cNvPr id="437" name="直線コネクタ 436"/>
        <xdr:cNvCxnSpPr/>
      </xdr:nvCxnSpPr>
      <xdr:spPr>
        <a:xfrm>
          <a:off x="13893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75</xdr:row>
      <xdr:rowOff>165863</xdr:rowOff>
    </xdr:to>
    <xdr:cxnSp macro="">
      <xdr:nvCxnSpPr>
        <xdr:cNvPr id="440" name="直線コネクタ 439"/>
        <xdr:cNvCxnSpPr/>
      </xdr:nvCxnSpPr>
      <xdr:spPr>
        <a:xfrm>
          <a:off x="13004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0" name="楕円 449"/>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1"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2" name="楕円 451"/>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53" name="テキスト ボックス 452"/>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4" name="楕円 453"/>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55" name="テキスト ボックス 454"/>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6" name="楕円 455"/>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7" name="テキスト ボックス 456"/>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8" name="楕円 457"/>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9" name="テキスト ボックス 458"/>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77970</xdr:rowOff>
    </xdr:from>
    <xdr:to>
      <xdr:col>29</xdr:col>
      <xdr:colOff>127000</xdr:colOff>
      <xdr:row>15</xdr:row>
      <xdr:rowOff>170339</xdr:rowOff>
    </xdr:to>
    <xdr:cxnSp macro="">
      <xdr:nvCxnSpPr>
        <xdr:cNvPr id="54" name="直線コネクタ 53"/>
        <xdr:cNvCxnSpPr/>
      </xdr:nvCxnSpPr>
      <xdr:spPr bwMode="auto">
        <a:xfrm flipV="1">
          <a:off x="5003800" y="2697345"/>
          <a:ext cx="647700" cy="9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170339</xdr:rowOff>
    </xdr:from>
    <xdr:to>
      <xdr:col>26</xdr:col>
      <xdr:colOff>50800</xdr:colOff>
      <xdr:row>16</xdr:row>
      <xdr:rowOff>61482</xdr:rowOff>
    </xdr:to>
    <xdr:cxnSp macro="">
      <xdr:nvCxnSpPr>
        <xdr:cNvPr id="57" name="直線コネクタ 56"/>
        <xdr:cNvCxnSpPr/>
      </xdr:nvCxnSpPr>
      <xdr:spPr bwMode="auto">
        <a:xfrm flipV="1">
          <a:off x="4305300" y="2789714"/>
          <a:ext cx="698500" cy="6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61482</xdr:rowOff>
    </xdr:from>
    <xdr:to>
      <xdr:col>22</xdr:col>
      <xdr:colOff>114300</xdr:colOff>
      <xdr:row>16</xdr:row>
      <xdr:rowOff>68783</xdr:rowOff>
    </xdr:to>
    <xdr:cxnSp macro="">
      <xdr:nvCxnSpPr>
        <xdr:cNvPr id="60" name="直線コネクタ 59"/>
        <xdr:cNvCxnSpPr/>
      </xdr:nvCxnSpPr>
      <xdr:spPr bwMode="auto">
        <a:xfrm flipV="1">
          <a:off x="3606800" y="2852307"/>
          <a:ext cx="698500" cy="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68783</xdr:rowOff>
    </xdr:from>
    <xdr:to>
      <xdr:col>18</xdr:col>
      <xdr:colOff>177800</xdr:colOff>
      <xdr:row>16</xdr:row>
      <xdr:rowOff>108631</xdr:rowOff>
    </xdr:to>
    <xdr:cxnSp macro="">
      <xdr:nvCxnSpPr>
        <xdr:cNvPr id="63" name="直線コネクタ 62"/>
        <xdr:cNvCxnSpPr/>
      </xdr:nvCxnSpPr>
      <xdr:spPr bwMode="auto">
        <a:xfrm flipV="1">
          <a:off x="2908300" y="2859608"/>
          <a:ext cx="698500" cy="3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27170</xdr:rowOff>
    </xdr:from>
    <xdr:to>
      <xdr:col>29</xdr:col>
      <xdr:colOff>177800</xdr:colOff>
      <xdr:row>15</xdr:row>
      <xdr:rowOff>128770</xdr:rowOff>
    </xdr:to>
    <xdr:sp macro="" textlink="">
      <xdr:nvSpPr>
        <xdr:cNvPr id="73" name="楕円 72"/>
        <xdr:cNvSpPr/>
      </xdr:nvSpPr>
      <xdr:spPr bwMode="auto">
        <a:xfrm>
          <a:off x="5600700" y="264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43697</xdr:rowOff>
    </xdr:from>
    <xdr:ext cx="762000" cy="259045"/>
    <xdr:sp macro="" textlink="">
      <xdr:nvSpPr>
        <xdr:cNvPr id="74" name="人口1人当たり決算額の推移該当値テキスト130"/>
        <xdr:cNvSpPr txBox="1"/>
      </xdr:nvSpPr>
      <xdr:spPr>
        <a:xfrm>
          <a:off x="5740400" y="249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119539</xdr:rowOff>
    </xdr:from>
    <xdr:to>
      <xdr:col>26</xdr:col>
      <xdr:colOff>101600</xdr:colOff>
      <xdr:row>16</xdr:row>
      <xdr:rowOff>49689</xdr:rowOff>
    </xdr:to>
    <xdr:sp macro="" textlink="">
      <xdr:nvSpPr>
        <xdr:cNvPr id="75" name="楕円 74"/>
        <xdr:cNvSpPr/>
      </xdr:nvSpPr>
      <xdr:spPr bwMode="auto">
        <a:xfrm>
          <a:off x="4953000" y="273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59866</xdr:rowOff>
    </xdr:from>
    <xdr:ext cx="736600" cy="259045"/>
    <xdr:sp macro="" textlink="">
      <xdr:nvSpPr>
        <xdr:cNvPr id="76" name="テキスト ボックス 75"/>
        <xdr:cNvSpPr txBox="1"/>
      </xdr:nvSpPr>
      <xdr:spPr>
        <a:xfrm>
          <a:off x="4622800" y="250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10682</xdr:rowOff>
    </xdr:from>
    <xdr:to>
      <xdr:col>22</xdr:col>
      <xdr:colOff>165100</xdr:colOff>
      <xdr:row>16</xdr:row>
      <xdr:rowOff>112282</xdr:rowOff>
    </xdr:to>
    <xdr:sp macro="" textlink="">
      <xdr:nvSpPr>
        <xdr:cNvPr id="77" name="楕円 76"/>
        <xdr:cNvSpPr/>
      </xdr:nvSpPr>
      <xdr:spPr bwMode="auto">
        <a:xfrm>
          <a:off x="4254500" y="280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122459</xdr:rowOff>
    </xdr:from>
    <xdr:ext cx="762000" cy="259045"/>
    <xdr:sp macro="" textlink="">
      <xdr:nvSpPr>
        <xdr:cNvPr id="78" name="テキスト ボックス 77"/>
        <xdr:cNvSpPr txBox="1"/>
      </xdr:nvSpPr>
      <xdr:spPr>
        <a:xfrm>
          <a:off x="3924300" y="257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17983</xdr:rowOff>
    </xdr:from>
    <xdr:to>
      <xdr:col>19</xdr:col>
      <xdr:colOff>38100</xdr:colOff>
      <xdr:row>16</xdr:row>
      <xdr:rowOff>119583</xdr:rowOff>
    </xdr:to>
    <xdr:sp macro="" textlink="">
      <xdr:nvSpPr>
        <xdr:cNvPr id="79" name="楕円 78"/>
        <xdr:cNvSpPr/>
      </xdr:nvSpPr>
      <xdr:spPr bwMode="auto">
        <a:xfrm>
          <a:off x="3556000" y="280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129760</xdr:rowOff>
    </xdr:from>
    <xdr:ext cx="762000" cy="259045"/>
    <xdr:sp macro="" textlink="">
      <xdr:nvSpPr>
        <xdr:cNvPr id="80" name="テキスト ボックス 79"/>
        <xdr:cNvSpPr txBox="1"/>
      </xdr:nvSpPr>
      <xdr:spPr>
        <a:xfrm>
          <a:off x="3225800" y="25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57831</xdr:rowOff>
    </xdr:from>
    <xdr:to>
      <xdr:col>15</xdr:col>
      <xdr:colOff>101600</xdr:colOff>
      <xdr:row>16</xdr:row>
      <xdr:rowOff>159431</xdr:rowOff>
    </xdr:to>
    <xdr:sp macro="" textlink="">
      <xdr:nvSpPr>
        <xdr:cNvPr id="81" name="楕円 80"/>
        <xdr:cNvSpPr/>
      </xdr:nvSpPr>
      <xdr:spPr bwMode="auto">
        <a:xfrm>
          <a:off x="2857500" y="284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169608</xdr:rowOff>
    </xdr:from>
    <xdr:ext cx="762000" cy="259045"/>
    <xdr:sp macro="" textlink="">
      <xdr:nvSpPr>
        <xdr:cNvPr id="82" name="テキスト ボックス 81"/>
        <xdr:cNvSpPr txBox="1"/>
      </xdr:nvSpPr>
      <xdr:spPr>
        <a:xfrm>
          <a:off x="2527300" y="261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80206</xdr:rowOff>
    </xdr:from>
    <xdr:to>
      <xdr:col>29</xdr:col>
      <xdr:colOff>127000</xdr:colOff>
      <xdr:row>36</xdr:row>
      <xdr:rowOff>124326</xdr:rowOff>
    </xdr:to>
    <xdr:cxnSp macro="">
      <xdr:nvCxnSpPr>
        <xdr:cNvPr id="114" name="直線コネクタ 113"/>
        <xdr:cNvCxnSpPr/>
      </xdr:nvCxnSpPr>
      <xdr:spPr bwMode="auto">
        <a:xfrm>
          <a:off x="5003800" y="7033456"/>
          <a:ext cx="6477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53939</xdr:rowOff>
    </xdr:from>
    <xdr:to>
      <xdr:col>26</xdr:col>
      <xdr:colOff>50800</xdr:colOff>
      <xdr:row>36</xdr:row>
      <xdr:rowOff>80206</xdr:rowOff>
    </xdr:to>
    <xdr:cxnSp macro="">
      <xdr:nvCxnSpPr>
        <xdr:cNvPr id="117" name="直線コネクタ 116"/>
        <xdr:cNvCxnSpPr/>
      </xdr:nvCxnSpPr>
      <xdr:spPr bwMode="auto">
        <a:xfrm>
          <a:off x="4305300" y="7007189"/>
          <a:ext cx="698500" cy="26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30919</xdr:rowOff>
    </xdr:from>
    <xdr:to>
      <xdr:col>22</xdr:col>
      <xdr:colOff>114300</xdr:colOff>
      <xdr:row>36</xdr:row>
      <xdr:rowOff>53939</xdr:rowOff>
    </xdr:to>
    <xdr:cxnSp macro="">
      <xdr:nvCxnSpPr>
        <xdr:cNvPr id="120" name="直線コネクタ 119"/>
        <xdr:cNvCxnSpPr/>
      </xdr:nvCxnSpPr>
      <xdr:spPr bwMode="auto">
        <a:xfrm>
          <a:off x="3606800" y="6984169"/>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317927</xdr:rowOff>
    </xdr:from>
    <xdr:to>
      <xdr:col>18</xdr:col>
      <xdr:colOff>177800</xdr:colOff>
      <xdr:row>36</xdr:row>
      <xdr:rowOff>30919</xdr:rowOff>
    </xdr:to>
    <xdr:cxnSp macro="">
      <xdr:nvCxnSpPr>
        <xdr:cNvPr id="123" name="直線コネクタ 122"/>
        <xdr:cNvCxnSpPr/>
      </xdr:nvCxnSpPr>
      <xdr:spPr bwMode="auto">
        <a:xfrm>
          <a:off x="2908300" y="6928277"/>
          <a:ext cx="6985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73526</xdr:rowOff>
    </xdr:from>
    <xdr:to>
      <xdr:col>29</xdr:col>
      <xdr:colOff>177800</xdr:colOff>
      <xdr:row>37</xdr:row>
      <xdr:rowOff>3676</xdr:rowOff>
    </xdr:to>
    <xdr:sp macro="" textlink="">
      <xdr:nvSpPr>
        <xdr:cNvPr id="133" name="楕円 132"/>
        <xdr:cNvSpPr/>
      </xdr:nvSpPr>
      <xdr:spPr bwMode="auto">
        <a:xfrm>
          <a:off x="5600700" y="70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45603</xdr:rowOff>
    </xdr:from>
    <xdr:ext cx="762000" cy="259045"/>
    <xdr:sp macro="" textlink="">
      <xdr:nvSpPr>
        <xdr:cNvPr id="134" name="人口1人当たり決算額の推移該当値テキスト445"/>
        <xdr:cNvSpPr txBox="1"/>
      </xdr:nvSpPr>
      <xdr:spPr>
        <a:xfrm>
          <a:off x="5740400" y="699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29406</xdr:rowOff>
    </xdr:from>
    <xdr:to>
      <xdr:col>26</xdr:col>
      <xdr:colOff>101600</xdr:colOff>
      <xdr:row>36</xdr:row>
      <xdr:rowOff>131006</xdr:rowOff>
    </xdr:to>
    <xdr:sp macro="" textlink="">
      <xdr:nvSpPr>
        <xdr:cNvPr id="135" name="楕円 134"/>
        <xdr:cNvSpPr/>
      </xdr:nvSpPr>
      <xdr:spPr bwMode="auto">
        <a:xfrm>
          <a:off x="49530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115783</xdr:rowOff>
    </xdr:from>
    <xdr:ext cx="736600" cy="259045"/>
    <xdr:sp macro="" textlink="">
      <xdr:nvSpPr>
        <xdr:cNvPr id="136" name="テキスト ボックス 135"/>
        <xdr:cNvSpPr txBox="1"/>
      </xdr:nvSpPr>
      <xdr:spPr>
        <a:xfrm>
          <a:off x="4622800" y="706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3139</xdr:rowOff>
    </xdr:from>
    <xdr:to>
      <xdr:col>22</xdr:col>
      <xdr:colOff>165100</xdr:colOff>
      <xdr:row>36</xdr:row>
      <xdr:rowOff>104739</xdr:rowOff>
    </xdr:to>
    <xdr:sp macro="" textlink="">
      <xdr:nvSpPr>
        <xdr:cNvPr id="137" name="楕円 136"/>
        <xdr:cNvSpPr/>
      </xdr:nvSpPr>
      <xdr:spPr bwMode="auto">
        <a:xfrm>
          <a:off x="4254500" y="695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89516</xdr:rowOff>
    </xdr:from>
    <xdr:ext cx="762000" cy="259045"/>
    <xdr:sp macro="" textlink="">
      <xdr:nvSpPr>
        <xdr:cNvPr id="138" name="テキスト ボックス 137"/>
        <xdr:cNvSpPr txBox="1"/>
      </xdr:nvSpPr>
      <xdr:spPr>
        <a:xfrm>
          <a:off x="3924300" y="704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323019</xdr:rowOff>
    </xdr:from>
    <xdr:to>
      <xdr:col>19</xdr:col>
      <xdr:colOff>38100</xdr:colOff>
      <xdr:row>36</xdr:row>
      <xdr:rowOff>81719</xdr:rowOff>
    </xdr:to>
    <xdr:sp macro="" textlink="">
      <xdr:nvSpPr>
        <xdr:cNvPr id="139" name="楕円 138"/>
        <xdr:cNvSpPr/>
      </xdr:nvSpPr>
      <xdr:spPr bwMode="auto">
        <a:xfrm>
          <a:off x="3556000" y="693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66496</xdr:rowOff>
    </xdr:from>
    <xdr:ext cx="762000" cy="259045"/>
    <xdr:sp macro="" textlink="">
      <xdr:nvSpPr>
        <xdr:cNvPr id="140" name="テキスト ボックス 139"/>
        <xdr:cNvSpPr txBox="1"/>
      </xdr:nvSpPr>
      <xdr:spPr>
        <a:xfrm>
          <a:off x="3225800" y="70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267127</xdr:rowOff>
    </xdr:from>
    <xdr:to>
      <xdr:col>15</xdr:col>
      <xdr:colOff>101600</xdr:colOff>
      <xdr:row>36</xdr:row>
      <xdr:rowOff>25827</xdr:rowOff>
    </xdr:to>
    <xdr:sp macro="" textlink="">
      <xdr:nvSpPr>
        <xdr:cNvPr id="141" name="楕円 140"/>
        <xdr:cNvSpPr/>
      </xdr:nvSpPr>
      <xdr:spPr bwMode="auto">
        <a:xfrm>
          <a:off x="2857500" y="687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36004</xdr:rowOff>
    </xdr:from>
    <xdr:ext cx="762000" cy="259045"/>
    <xdr:sp macro="" textlink="">
      <xdr:nvSpPr>
        <xdr:cNvPr id="142" name="テキスト ボックス 141"/>
        <xdr:cNvSpPr txBox="1"/>
      </xdr:nvSpPr>
      <xdr:spPr>
        <a:xfrm>
          <a:off x="2527300" y="664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89996</xdr:rowOff>
    </xdr:from>
    <xdr:to>
      <xdr:col>24</xdr:col>
      <xdr:colOff>63500</xdr:colOff>
      <xdr:row>33</xdr:row>
      <xdr:rowOff>166120</xdr:rowOff>
    </xdr:to>
    <xdr:cxnSp macro="">
      <xdr:nvCxnSpPr>
        <xdr:cNvPr id="63" name="直線コネクタ 62"/>
        <xdr:cNvCxnSpPr/>
      </xdr:nvCxnSpPr>
      <xdr:spPr>
        <a:xfrm flipV="1">
          <a:off x="3797300" y="5747846"/>
          <a:ext cx="8382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166120</xdr:rowOff>
    </xdr:from>
    <xdr:to>
      <xdr:col>19</xdr:col>
      <xdr:colOff>177800</xdr:colOff>
      <xdr:row>34</xdr:row>
      <xdr:rowOff>62662</xdr:rowOff>
    </xdr:to>
    <xdr:cxnSp macro="">
      <xdr:nvCxnSpPr>
        <xdr:cNvPr id="66" name="直線コネクタ 65"/>
        <xdr:cNvCxnSpPr/>
      </xdr:nvCxnSpPr>
      <xdr:spPr>
        <a:xfrm flipV="1">
          <a:off x="2908300" y="5823970"/>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62662</xdr:rowOff>
    </xdr:from>
    <xdr:to>
      <xdr:col>15</xdr:col>
      <xdr:colOff>50800</xdr:colOff>
      <xdr:row>34</xdr:row>
      <xdr:rowOff>85016</xdr:rowOff>
    </xdr:to>
    <xdr:cxnSp macro="">
      <xdr:nvCxnSpPr>
        <xdr:cNvPr id="69" name="直線コネクタ 68"/>
        <xdr:cNvCxnSpPr/>
      </xdr:nvCxnSpPr>
      <xdr:spPr>
        <a:xfrm flipV="1">
          <a:off x="2019300" y="5891962"/>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85016</xdr:rowOff>
    </xdr:from>
    <xdr:to>
      <xdr:col>10</xdr:col>
      <xdr:colOff>114300</xdr:colOff>
      <xdr:row>34</xdr:row>
      <xdr:rowOff>131797</xdr:rowOff>
    </xdr:to>
    <xdr:cxnSp macro="">
      <xdr:nvCxnSpPr>
        <xdr:cNvPr id="72" name="直線コネクタ 71"/>
        <xdr:cNvCxnSpPr/>
      </xdr:nvCxnSpPr>
      <xdr:spPr>
        <a:xfrm flipV="1">
          <a:off x="1130300" y="5914316"/>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39196</xdr:rowOff>
    </xdr:from>
    <xdr:to>
      <xdr:col>24</xdr:col>
      <xdr:colOff>114300</xdr:colOff>
      <xdr:row>33</xdr:row>
      <xdr:rowOff>140796</xdr:rowOff>
    </xdr:to>
    <xdr:sp macro="" textlink="">
      <xdr:nvSpPr>
        <xdr:cNvPr id="82" name="楕円 81"/>
        <xdr:cNvSpPr/>
      </xdr:nvSpPr>
      <xdr:spPr>
        <a:xfrm>
          <a:off x="4584700" y="56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62073</xdr:rowOff>
    </xdr:from>
    <xdr:ext cx="599010" cy="259045"/>
    <xdr:sp macro="" textlink="">
      <xdr:nvSpPr>
        <xdr:cNvPr id="83" name="人件費該当値テキスト"/>
        <xdr:cNvSpPr txBox="1"/>
      </xdr:nvSpPr>
      <xdr:spPr>
        <a:xfrm>
          <a:off x="4686300" y="554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115320</xdr:rowOff>
    </xdr:from>
    <xdr:to>
      <xdr:col>20</xdr:col>
      <xdr:colOff>38100</xdr:colOff>
      <xdr:row>34</xdr:row>
      <xdr:rowOff>45470</xdr:rowOff>
    </xdr:to>
    <xdr:sp macro="" textlink="">
      <xdr:nvSpPr>
        <xdr:cNvPr id="84" name="楕円 83"/>
        <xdr:cNvSpPr/>
      </xdr:nvSpPr>
      <xdr:spPr>
        <a:xfrm>
          <a:off x="3746500" y="57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61997</xdr:rowOff>
    </xdr:from>
    <xdr:ext cx="534377" cy="259045"/>
    <xdr:sp macro="" textlink="">
      <xdr:nvSpPr>
        <xdr:cNvPr id="85" name="テキスト ボックス 84"/>
        <xdr:cNvSpPr txBox="1"/>
      </xdr:nvSpPr>
      <xdr:spPr>
        <a:xfrm>
          <a:off x="3530111" y="55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11862</xdr:rowOff>
    </xdr:from>
    <xdr:to>
      <xdr:col>15</xdr:col>
      <xdr:colOff>101600</xdr:colOff>
      <xdr:row>34</xdr:row>
      <xdr:rowOff>113462</xdr:rowOff>
    </xdr:to>
    <xdr:sp macro="" textlink="">
      <xdr:nvSpPr>
        <xdr:cNvPr id="86" name="楕円 85"/>
        <xdr:cNvSpPr/>
      </xdr:nvSpPr>
      <xdr:spPr>
        <a:xfrm>
          <a:off x="2857500" y="5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129989</xdr:rowOff>
    </xdr:from>
    <xdr:ext cx="534377" cy="259045"/>
    <xdr:sp macro="" textlink="">
      <xdr:nvSpPr>
        <xdr:cNvPr id="87" name="テキスト ボックス 86"/>
        <xdr:cNvSpPr txBox="1"/>
      </xdr:nvSpPr>
      <xdr:spPr>
        <a:xfrm>
          <a:off x="2641111" y="56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34216</xdr:rowOff>
    </xdr:from>
    <xdr:to>
      <xdr:col>10</xdr:col>
      <xdr:colOff>165100</xdr:colOff>
      <xdr:row>34</xdr:row>
      <xdr:rowOff>135816</xdr:rowOff>
    </xdr:to>
    <xdr:sp macro="" textlink="">
      <xdr:nvSpPr>
        <xdr:cNvPr id="88" name="楕円 87"/>
        <xdr:cNvSpPr/>
      </xdr:nvSpPr>
      <xdr:spPr>
        <a:xfrm>
          <a:off x="1968500" y="5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152343</xdr:rowOff>
    </xdr:from>
    <xdr:ext cx="534377" cy="259045"/>
    <xdr:sp macro="" textlink="">
      <xdr:nvSpPr>
        <xdr:cNvPr id="89" name="テキスト ボックス 88"/>
        <xdr:cNvSpPr txBox="1"/>
      </xdr:nvSpPr>
      <xdr:spPr>
        <a:xfrm>
          <a:off x="1752111" y="56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80997</xdr:rowOff>
    </xdr:from>
    <xdr:to>
      <xdr:col>6</xdr:col>
      <xdr:colOff>38100</xdr:colOff>
      <xdr:row>35</xdr:row>
      <xdr:rowOff>11147</xdr:rowOff>
    </xdr:to>
    <xdr:sp macro="" textlink="">
      <xdr:nvSpPr>
        <xdr:cNvPr id="90" name="楕円 89"/>
        <xdr:cNvSpPr/>
      </xdr:nvSpPr>
      <xdr:spPr>
        <a:xfrm>
          <a:off x="1079500" y="5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27674</xdr:rowOff>
    </xdr:from>
    <xdr:ext cx="534377" cy="259045"/>
    <xdr:sp macro="" textlink="">
      <xdr:nvSpPr>
        <xdr:cNvPr id="91" name="テキスト ボックス 90"/>
        <xdr:cNvSpPr txBox="1"/>
      </xdr:nvSpPr>
      <xdr:spPr>
        <a:xfrm>
          <a:off x="863111" y="56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62792</xdr:rowOff>
    </xdr:from>
    <xdr:to>
      <xdr:col>24</xdr:col>
      <xdr:colOff>63500</xdr:colOff>
      <xdr:row>58</xdr:row>
      <xdr:rowOff>678</xdr:rowOff>
    </xdr:to>
    <xdr:cxnSp macro="">
      <xdr:nvCxnSpPr>
        <xdr:cNvPr id="123" name="直線コネクタ 122"/>
        <xdr:cNvCxnSpPr/>
      </xdr:nvCxnSpPr>
      <xdr:spPr>
        <a:xfrm flipV="1">
          <a:off x="3797300" y="9835442"/>
          <a:ext cx="8382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678</xdr:rowOff>
    </xdr:from>
    <xdr:to>
      <xdr:col>19</xdr:col>
      <xdr:colOff>177800</xdr:colOff>
      <xdr:row>58</xdr:row>
      <xdr:rowOff>135389</xdr:rowOff>
    </xdr:to>
    <xdr:cxnSp macro="">
      <xdr:nvCxnSpPr>
        <xdr:cNvPr id="126" name="直線コネクタ 125"/>
        <xdr:cNvCxnSpPr/>
      </xdr:nvCxnSpPr>
      <xdr:spPr>
        <a:xfrm flipV="1">
          <a:off x="2908300" y="9944778"/>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97246</xdr:rowOff>
    </xdr:from>
    <xdr:to>
      <xdr:col>15</xdr:col>
      <xdr:colOff>50800</xdr:colOff>
      <xdr:row>58</xdr:row>
      <xdr:rowOff>135389</xdr:rowOff>
    </xdr:to>
    <xdr:cxnSp macro="">
      <xdr:nvCxnSpPr>
        <xdr:cNvPr id="129" name="直線コネクタ 128"/>
        <xdr:cNvCxnSpPr/>
      </xdr:nvCxnSpPr>
      <xdr:spPr>
        <a:xfrm>
          <a:off x="2019300" y="10041346"/>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95335</xdr:rowOff>
    </xdr:from>
    <xdr:to>
      <xdr:col>10</xdr:col>
      <xdr:colOff>114300</xdr:colOff>
      <xdr:row>58</xdr:row>
      <xdr:rowOff>97246</xdr:rowOff>
    </xdr:to>
    <xdr:cxnSp macro="">
      <xdr:nvCxnSpPr>
        <xdr:cNvPr id="132" name="直線コネクタ 131"/>
        <xdr:cNvCxnSpPr/>
      </xdr:nvCxnSpPr>
      <xdr:spPr>
        <a:xfrm>
          <a:off x="1130300" y="1003943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11992</xdr:rowOff>
    </xdr:from>
    <xdr:to>
      <xdr:col>24</xdr:col>
      <xdr:colOff>114300</xdr:colOff>
      <xdr:row>57</xdr:row>
      <xdr:rowOff>113592</xdr:rowOff>
    </xdr:to>
    <xdr:sp macro="" textlink="">
      <xdr:nvSpPr>
        <xdr:cNvPr id="142" name="楕円 141"/>
        <xdr:cNvSpPr/>
      </xdr:nvSpPr>
      <xdr:spPr>
        <a:xfrm>
          <a:off x="4584700" y="9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161869</xdr:rowOff>
    </xdr:from>
    <xdr:ext cx="534377" cy="259045"/>
    <xdr:sp macro="" textlink="">
      <xdr:nvSpPr>
        <xdr:cNvPr id="143" name="物件費該当値テキスト"/>
        <xdr:cNvSpPr txBox="1"/>
      </xdr:nvSpPr>
      <xdr:spPr>
        <a:xfrm>
          <a:off x="4686300" y="97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121328</xdr:rowOff>
    </xdr:from>
    <xdr:to>
      <xdr:col>20</xdr:col>
      <xdr:colOff>38100</xdr:colOff>
      <xdr:row>58</xdr:row>
      <xdr:rowOff>51478</xdr:rowOff>
    </xdr:to>
    <xdr:sp macro="" textlink="">
      <xdr:nvSpPr>
        <xdr:cNvPr id="144" name="楕円 143"/>
        <xdr:cNvSpPr/>
      </xdr:nvSpPr>
      <xdr:spPr>
        <a:xfrm>
          <a:off x="3746500" y="98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42605</xdr:rowOff>
    </xdr:from>
    <xdr:ext cx="534377" cy="259045"/>
    <xdr:sp macro="" textlink="">
      <xdr:nvSpPr>
        <xdr:cNvPr id="145" name="テキスト ボックス 144"/>
        <xdr:cNvSpPr txBox="1"/>
      </xdr:nvSpPr>
      <xdr:spPr>
        <a:xfrm>
          <a:off x="3530111"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84589</xdr:rowOff>
    </xdr:from>
    <xdr:to>
      <xdr:col>15</xdr:col>
      <xdr:colOff>101600</xdr:colOff>
      <xdr:row>59</xdr:row>
      <xdr:rowOff>14739</xdr:rowOff>
    </xdr:to>
    <xdr:sp macro="" textlink="">
      <xdr:nvSpPr>
        <xdr:cNvPr id="146" name="楕円 145"/>
        <xdr:cNvSpPr/>
      </xdr:nvSpPr>
      <xdr:spPr>
        <a:xfrm>
          <a:off x="2857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5866</xdr:rowOff>
    </xdr:from>
    <xdr:ext cx="534377" cy="259045"/>
    <xdr:sp macro="" textlink="">
      <xdr:nvSpPr>
        <xdr:cNvPr id="147" name="テキスト ボックス 146"/>
        <xdr:cNvSpPr txBox="1"/>
      </xdr:nvSpPr>
      <xdr:spPr>
        <a:xfrm>
          <a:off x="2641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46446</xdr:rowOff>
    </xdr:from>
    <xdr:to>
      <xdr:col>10</xdr:col>
      <xdr:colOff>165100</xdr:colOff>
      <xdr:row>58</xdr:row>
      <xdr:rowOff>148046</xdr:rowOff>
    </xdr:to>
    <xdr:sp macro="" textlink="">
      <xdr:nvSpPr>
        <xdr:cNvPr id="148" name="楕円 147"/>
        <xdr:cNvSpPr/>
      </xdr:nvSpPr>
      <xdr:spPr>
        <a:xfrm>
          <a:off x="1968500" y="99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139173</xdr:rowOff>
    </xdr:from>
    <xdr:ext cx="534377" cy="259045"/>
    <xdr:sp macro="" textlink="">
      <xdr:nvSpPr>
        <xdr:cNvPr id="149" name="テキスト ボックス 148"/>
        <xdr:cNvSpPr txBox="1"/>
      </xdr:nvSpPr>
      <xdr:spPr>
        <a:xfrm>
          <a:off x="1752111" y="100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44535</xdr:rowOff>
    </xdr:from>
    <xdr:to>
      <xdr:col>6</xdr:col>
      <xdr:colOff>38100</xdr:colOff>
      <xdr:row>58</xdr:row>
      <xdr:rowOff>146135</xdr:rowOff>
    </xdr:to>
    <xdr:sp macro="" textlink="">
      <xdr:nvSpPr>
        <xdr:cNvPr id="150" name="楕円 149"/>
        <xdr:cNvSpPr/>
      </xdr:nvSpPr>
      <xdr:spPr>
        <a:xfrm>
          <a:off x="1079500" y="99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137262</xdr:rowOff>
    </xdr:from>
    <xdr:ext cx="534377" cy="259045"/>
    <xdr:sp macro="" textlink="">
      <xdr:nvSpPr>
        <xdr:cNvPr id="151" name="テキスト ボックス 150"/>
        <xdr:cNvSpPr txBox="1"/>
      </xdr:nvSpPr>
      <xdr:spPr>
        <a:xfrm>
          <a:off x="863111" y="100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116154</xdr:rowOff>
    </xdr:from>
    <xdr:to>
      <xdr:col>24</xdr:col>
      <xdr:colOff>63500</xdr:colOff>
      <xdr:row>76</xdr:row>
      <xdr:rowOff>9455</xdr:rowOff>
    </xdr:to>
    <xdr:cxnSp macro="">
      <xdr:nvCxnSpPr>
        <xdr:cNvPr id="176" name="直線コネクタ 175"/>
        <xdr:cNvCxnSpPr/>
      </xdr:nvCxnSpPr>
      <xdr:spPr>
        <a:xfrm flipV="1">
          <a:off x="3797300" y="12803454"/>
          <a:ext cx="838200" cy="2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6941</xdr:rowOff>
    </xdr:from>
    <xdr:to>
      <xdr:col>19</xdr:col>
      <xdr:colOff>177800</xdr:colOff>
      <xdr:row>76</xdr:row>
      <xdr:rowOff>9455</xdr:rowOff>
    </xdr:to>
    <xdr:cxnSp macro="">
      <xdr:nvCxnSpPr>
        <xdr:cNvPr id="179" name="直線コネクタ 178"/>
        <xdr:cNvCxnSpPr/>
      </xdr:nvCxnSpPr>
      <xdr:spPr>
        <a:xfrm>
          <a:off x="2908300" y="1303714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157759</xdr:rowOff>
    </xdr:from>
    <xdr:to>
      <xdr:col>15</xdr:col>
      <xdr:colOff>50800</xdr:colOff>
      <xdr:row>76</xdr:row>
      <xdr:rowOff>6941</xdr:rowOff>
    </xdr:to>
    <xdr:cxnSp macro="">
      <xdr:nvCxnSpPr>
        <xdr:cNvPr id="182" name="直線コネクタ 181"/>
        <xdr:cNvCxnSpPr/>
      </xdr:nvCxnSpPr>
      <xdr:spPr>
        <a:xfrm>
          <a:off x="2019300" y="13016509"/>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157759</xdr:rowOff>
    </xdr:from>
    <xdr:to>
      <xdr:col>10</xdr:col>
      <xdr:colOff>114300</xdr:colOff>
      <xdr:row>76</xdr:row>
      <xdr:rowOff>67633</xdr:rowOff>
    </xdr:to>
    <xdr:cxnSp macro="">
      <xdr:nvCxnSpPr>
        <xdr:cNvPr id="185" name="直線コネクタ 184"/>
        <xdr:cNvCxnSpPr/>
      </xdr:nvCxnSpPr>
      <xdr:spPr>
        <a:xfrm flipV="1">
          <a:off x="1130300" y="13016509"/>
          <a:ext cx="8890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65354</xdr:rowOff>
    </xdr:from>
    <xdr:to>
      <xdr:col>24</xdr:col>
      <xdr:colOff>114300</xdr:colOff>
      <xdr:row>74</xdr:row>
      <xdr:rowOff>166954</xdr:rowOff>
    </xdr:to>
    <xdr:sp macro="" textlink="">
      <xdr:nvSpPr>
        <xdr:cNvPr id="195" name="楕円 194"/>
        <xdr:cNvSpPr/>
      </xdr:nvSpPr>
      <xdr:spPr>
        <a:xfrm>
          <a:off x="4584700" y="127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88231</xdr:rowOff>
    </xdr:from>
    <xdr:ext cx="534377" cy="259045"/>
    <xdr:sp macro="" textlink="">
      <xdr:nvSpPr>
        <xdr:cNvPr id="196" name="維持補修費該当値テキスト"/>
        <xdr:cNvSpPr txBox="1"/>
      </xdr:nvSpPr>
      <xdr:spPr>
        <a:xfrm>
          <a:off x="4686300"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130105</xdr:rowOff>
    </xdr:from>
    <xdr:to>
      <xdr:col>20</xdr:col>
      <xdr:colOff>38100</xdr:colOff>
      <xdr:row>76</xdr:row>
      <xdr:rowOff>60255</xdr:rowOff>
    </xdr:to>
    <xdr:sp macro="" textlink="">
      <xdr:nvSpPr>
        <xdr:cNvPr id="197" name="楕円 196"/>
        <xdr:cNvSpPr/>
      </xdr:nvSpPr>
      <xdr:spPr>
        <a:xfrm>
          <a:off x="3746500" y="129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51382</xdr:rowOff>
    </xdr:from>
    <xdr:ext cx="469744" cy="259045"/>
    <xdr:sp macro="" textlink="">
      <xdr:nvSpPr>
        <xdr:cNvPr id="198" name="テキスト ボックス 197"/>
        <xdr:cNvSpPr txBox="1"/>
      </xdr:nvSpPr>
      <xdr:spPr>
        <a:xfrm>
          <a:off x="3562428" y="130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127591</xdr:rowOff>
    </xdr:from>
    <xdr:to>
      <xdr:col>15</xdr:col>
      <xdr:colOff>101600</xdr:colOff>
      <xdr:row>76</xdr:row>
      <xdr:rowOff>57741</xdr:rowOff>
    </xdr:to>
    <xdr:sp macro="" textlink="">
      <xdr:nvSpPr>
        <xdr:cNvPr id="199" name="楕円 198"/>
        <xdr:cNvSpPr/>
      </xdr:nvSpPr>
      <xdr:spPr>
        <a:xfrm>
          <a:off x="2857500" y="129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48868</xdr:rowOff>
    </xdr:from>
    <xdr:ext cx="469744" cy="259045"/>
    <xdr:sp macro="" textlink="">
      <xdr:nvSpPr>
        <xdr:cNvPr id="200" name="テキスト ボックス 199"/>
        <xdr:cNvSpPr txBox="1"/>
      </xdr:nvSpPr>
      <xdr:spPr>
        <a:xfrm>
          <a:off x="2673428" y="130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106959</xdr:rowOff>
    </xdr:from>
    <xdr:to>
      <xdr:col>10</xdr:col>
      <xdr:colOff>165100</xdr:colOff>
      <xdr:row>76</xdr:row>
      <xdr:rowOff>37109</xdr:rowOff>
    </xdr:to>
    <xdr:sp macro="" textlink="">
      <xdr:nvSpPr>
        <xdr:cNvPr id="201" name="楕円 200"/>
        <xdr:cNvSpPr/>
      </xdr:nvSpPr>
      <xdr:spPr>
        <a:xfrm>
          <a:off x="1968500" y="12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28236</xdr:rowOff>
    </xdr:from>
    <xdr:ext cx="469744" cy="259045"/>
    <xdr:sp macro="" textlink="">
      <xdr:nvSpPr>
        <xdr:cNvPr id="202" name="テキスト ボックス 201"/>
        <xdr:cNvSpPr txBox="1"/>
      </xdr:nvSpPr>
      <xdr:spPr>
        <a:xfrm>
          <a:off x="1784428" y="130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16833</xdr:rowOff>
    </xdr:from>
    <xdr:to>
      <xdr:col>6</xdr:col>
      <xdr:colOff>38100</xdr:colOff>
      <xdr:row>76</xdr:row>
      <xdr:rowOff>118433</xdr:rowOff>
    </xdr:to>
    <xdr:sp macro="" textlink="">
      <xdr:nvSpPr>
        <xdr:cNvPr id="203" name="楕円 202"/>
        <xdr:cNvSpPr/>
      </xdr:nvSpPr>
      <xdr:spPr>
        <a:xfrm>
          <a:off x="1079500" y="130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134961</xdr:rowOff>
    </xdr:from>
    <xdr:ext cx="469744" cy="259045"/>
    <xdr:sp macro="" textlink="">
      <xdr:nvSpPr>
        <xdr:cNvPr id="204" name="テキスト ボックス 203"/>
        <xdr:cNvSpPr txBox="1"/>
      </xdr:nvSpPr>
      <xdr:spPr>
        <a:xfrm>
          <a:off x="895428" y="1282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52169</xdr:rowOff>
    </xdr:from>
    <xdr:to>
      <xdr:col>24</xdr:col>
      <xdr:colOff>63500</xdr:colOff>
      <xdr:row>93</xdr:row>
      <xdr:rowOff>163886</xdr:rowOff>
    </xdr:to>
    <xdr:cxnSp macro="">
      <xdr:nvCxnSpPr>
        <xdr:cNvPr id="232" name="直線コネクタ 231"/>
        <xdr:cNvCxnSpPr/>
      </xdr:nvCxnSpPr>
      <xdr:spPr>
        <a:xfrm flipV="1">
          <a:off x="3797300" y="15997019"/>
          <a:ext cx="8382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163886</xdr:rowOff>
    </xdr:from>
    <xdr:to>
      <xdr:col>19</xdr:col>
      <xdr:colOff>177800</xdr:colOff>
      <xdr:row>94</xdr:row>
      <xdr:rowOff>48420</xdr:rowOff>
    </xdr:to>
    <xdr:cxnSp macro="">
      <xdr:nvCxnSpPr>
        <xdr:cNvPr id="235" name="直線コネクタ 234"/>
        <xdr:cNvCxnSpPr/>
      </xdr:nvCxnSpPr>
      <xdr:spPr>
        <a:xfrm flipV="1">
          <a:off x="2908300" y="1610873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552</xdr:rowOff>
    </xdr:from>
    <xdr:to>
      <xdr:col>15</xdr:col>
      <xdr:colOff>50800</xdr:colOff>
      <xdr:row>94</xdr:row>
      <xdr:rowOff>48420</xdr:rowOff>
    </xdr:to>
    <xdr:cxnSp macro="">
      <xdr:nvCxnSpPr>
        <xdr:cNvPr id="238" name="直線コネクタ 237"/>
        <xdr:cNvCxnSpPr/>
      </xdr:nvCxnSpPr>
      <xdr:spPr>
        <a:xfrm>
          <a:off x="2019300" y="16116852"/>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552</xdr:rowOff>
    </xdr:from>
    <xdr:to>
      <xdr:col>10</xdr:col>
      <xdr:colOff>114300</xdr:colOff>
      <xdr:row>94</xdr:row>
      <xdr:rowOff>163748</xdr:rowOff>
    </xdr:to>
    <xdr:cxnSp macro="">
      <xdr:nvCxnSpPr>
        <xdr:cNvPr id="241" name="直線コネクタ 240"/>
        <xdr:cNvCxnSpPr/>
      </xdr:nvCxnSpPr>
      <xdr:spPr>
        <a:xfrm flipV="1">
          <a:off x="1130300" y="16116852"/>
          <a:ext cx="889000" cy="16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5" name="テキスト ボックス 244"/>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1369</xdr:rowOff>
    </xdr:from>
    <xdr:to>
      <xdr:col>24</xdr:col>
      <xdr:colOff>114300</xdr:colOff>
      <xdr:row>93</xdr:row>
      <xdr:rowOff>102969</xdr:rowOff>
    </xdr:to>
    <xdr:sp macro="" textlink="">
      <xdr:nvSpPr>
        <xdr:cNvPr id="251" name="楕円 250"/>
        <xdr:cNvSpPr/>
      </xdr:nvSpPr>
      <xdr:spPr>
        <a:xfrm>
          <a:off x="4584700" y="159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24246</xdr:rowOff>
    </xdr:from>
    <xdr:ext cx="534377" cy="259045"/>
    <xdr:sp macro="" textlink="">
      <xdr:nvSpPr>
        <xdr:cNvPr id="252" name="扶助費該当値テキスト"/>
        <xdr:cNvSpPr txBox="1"/>
      </xdr:nvSpPr>
      <xdr:spPr>
        <a:xfrm>
          <a:off x="4686300" y="157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113086</xdr:rowOff>
    </xdr:from>
    <xdr:to>
      <xdr:col>20</xdr:col>
      <xdr:colOff>38100</xdr:colOff>
      <xdr:row>94</xdr:row>
      <xdr:rowOff>43236</xdr:rowOff>
    </xdr:to>
    <xdr:sp macro="" textlink="">
      <xdr:nvSpPr>
        <xdr:cNvPr id="253" name="楕円 252"/>
        <xdr:cNvSpPr/>
      </xdr:nvSpPr>
      <xdr:spPr>
        <a:xfrm>
          <a:off x="3746500" y="16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59763</xdr:rowOff>
    </xdr:from>
    <xdr:ext cx="534377" cy="259045"/>
    <xdr:sp macro="" textlink="">
      <xdr:nvSpPr>
        <xdr:cNvPr id="254" name="テキスト ボックス 253"/>
        <xdr:cNvSpPr txBox="1"/>
      </xdr:nvSpPr>
      <xdr:spPr>
        <a:xfrm>
          <a:off x="3530111" y="158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169070</xdr:rowOff>
    </xdr:from>
    <xdr:to>
      <xdr:col>15</xdr:col>
      <xdr:colOff>101600</xdr:colOff>
      <xdr:row>94</xdr:row>
      <xdr:rowOff>99220</xdr:rowOff>
    </xdr:to>
    <xdr:sp macro="" textlink="">
      <xdr:nvSpPr>
        <xdr:cNvPr id="255" name="楕円 254"/>
        <xdr:cNvSpPr/>
      </xdr:nvSpPr>
      <xdr:spPr>
        <a:xfrm>
          <a:off x="2857500" y="161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115747</xdr:rowOff>
    </xdr:from>
    <xdr:ext cx="534377" cy="259045"/>
    <xdr:sp macro="" textlink="">
      <xdr:nvSpPr>
        <xdr:cNvPr id="256" name="テキスト ボックス 255"/>
        <xdr:cNvSpPr txBox="1"/>
      </xdr:nvSpPr>
      <xdr:spPr>
        <a:xfrm>
          <a:off x="2641111" y="158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121202</xdr:rowOff>
    </xdr:from>
    <xdr:to>
      <xdr:col>10</xdr:col>
      <xdr:colOff>165100</xdr:colOff>
      <xdr:row>94</xdr:row>
      <xdr:rowOff>51352</xdr:rowOff>
    </xdr:to>
    <xdr:sp macro="" textlink="">
      <xdr:nvSpPr>
        <xdr:cNvPr id="257" name="楕円 256"/>
        <xdr:cNvSpPr/>
      </xdr:nvSpPr>
      <xdr:spPr>
        <a:xfrm>
          <a:off x="1968500" y="160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67879</xdr:rowOff>
    </xdr:from>
    <xdr:ext cx="534377" cy="259045"/>
    <xdr:sp macro="" textlink="">
      <xdr:nvSpPr>
        <xdr:cNvPr id="258" name="テキスト ボックス 257"/>
        <xdr:cNvSpPr txBox="1"/>
      </xdr:nvSpPr>
      <xdr:spPr>
        <a:xfrm>
          <a:off x="1752111" y="158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112948</xdr:rowOff>
    </xdr:from>
    <xdr:to>
      <xdr:col>6</xdr:col>
      <xdr:colOff>38100</xdr:colOff>
      <xdr:row>95</xdr:row>
      <xdr:rowOff>43098</xdr:rowOff>
    </xdr:to>
    <xdr:sp macro="" textlink="">
      <xdr:nvSpPr>
        <xdr:cNvPr id="259" name="楕円 258"/>
        <xdr:cNvSpPr/>
      </xdr:nvSpPr>
      <xdr:spPr>
        <a:xfrm>
          <a:off x="1079500" y="1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59625</xdr:rowOff>
    </xdr:from>
    <xdr:ext cx="534377" cy="259045"/>
    <xdr:sp macro="" textlink="">
      <xdr:nvSpPr>
        <xdr:cNvPr id="260" name="テキスト ボックス 259"/>
        <xdr:cNvSpPr txBox="1"/>
      </xdr:nvSpPr>
      <xdr:spPr>
        <a:xfrm>
          <a:off x="863111" y="1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4222</xdr:rowOff>
    </xdr:from>
    <xdr:to>
      <xdr:col>54</xdr:col>
      <xdr:colOff>189865</xdr:colOff>
      <xdr:row>38</xdr:row>
      <xdr:rowOff>136204</xdr:rowOff>
    </xdr:to>
    <xdr:cxnSp macro="">
      <xdr:nvCxnSpPr>
        <xdr:cNvPr id="284" name="直線コネクタ 283"/>
        <xdr:cNvCxnSpPr/>
      </xdr:nvCxnSpPr>
      <xdr:spPr>
        <a:xfrm flipV="1">
          <a:off x="10475595" y="6176422"/>
          <a:ext cx="1270" cy="47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140031</xdr:rowOff>
    </xdr:from>
    <xdr:ext cx="534377" cy="259045"/>
    <xdr:sp macro="" textlink="">
      <xdr:nvSpPr>
        <xdr:cNvPr id="285" name="補助費等最小値テキスト"/>
        <xdr:cNvSpPr txBox="1"/>
      </xdr:nvSpPr>
      <xdr:spPr>
        <a:xfrm>
          <a:off x="10528300" y="6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136204</xdr:rowOff>
    </xdr:from>
    <xdr:to>
      <xdr:col>55</xdr:col>
      <xdr:colOff>88900</xdr:colOff>
      <xdr:row>38</xdr:row>
      <xdr:rowOff>136204</xdr:rowOff>
    </xdr:to>
    <xdr:cxnSp macro="">
      <xdr:nvCxnSpPr>
        <xdr:cNvPr id="286" name="直線コネクタ 285"/>
        <xdr:cNvCxnSpPr/>
      </xdr:nvCxnSpPr>
      <xdr:spPr>
        <a:xfrm>
          <a:off x="10388600" y="665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122349</xdr:rowOff>
    </xdr:from>
    <xdr:ext cx="599010" cy="259045"/>
    <xdr:sp macro="" textlink="">
      <xdr:nvSpPr>
        <xdr:cNvPr id="287" name="補助費等最大値テキスト"/>
        <xdr:cNvSpPr txBox="1"/>
      </xdr:nvSpPr>
      <xdr:spPr>
        <a:xfrm>
          <a:off x="10528300" y="59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4222</xdr:rowOff>
    </xdr:from>
    <xdr:to>
      <xdr:col>55</xdr:col>
      <xdr:colOff>88900</xdr:colOff>
      <xdr:row>36</xdr:row>
      <xdr:rowOff>4222</xdr:rowOff>
    </xdr:to>
    <xdr:cxnSp macro="">
      <xdr:nvCxnSpPr>
        <xdr:cNvPr id="288" name="直線コネクタ 287"/>
        <xdr:cNvCxnSpPr/>
      </xdr:nvCxnSpPr>
      <xdr:spPr>
        <a:xfrm>
          <a:off x="10388600" y="617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169029</xdr:rowOff>
    </xdr:from>
    <xdr:to>
      <xdr:col>55</xdr:col>
      <xdr:colOff>0</xdr:colOff>
      <xdr:row>36</xdr:row>
      <xdr:rowOff>4222</xdr:rowOff>
    </xdr:to>
    <xdr:cxnSp macro="">
      <xdr:nvCxnSpPr>
        <xdr:cNvPr id="289" name="直線コネクタ 288"/>
        <xdr:cNvCxnSpPr/>
      </xdr:nvCxnSpPr>
      <xdr:spPr>
        <a:xfrm>
          <a:off x="9639300" y="5312529"/>
          <a:ext cx="838200" cy="8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145081</xdr:rowOff>
    </xdr:from>
    <xdr:ext cx="534377" cy="259045"/>
    <xdr:sp macro="" textlink="">
      <xdr:nvSpPr>
        <xdr:cNvPr id="290" name="補助費等平均値テキスト"/>
        <xdr:cNvSpPr txBox="1"/>
      </xdr:nvSpPr>
      <xdr:spPr>
        <a:xfrm>
          <a:off x="10528300" y="648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166654</xdr:rowOff>
    </xdr:from>
    <xdr:to>
      <xdr:col>55</xdr:col>
      <xdr:colOff>50800</xdr:colOff>
      <xdr:row>38</xdr:row>
      <xdr:rowOff>96804</xdr:rowOff>
    </xdr:to>
    <xdr:sp macro="" textlink="">
      <xdr:nvSpPr>
        <xdr:cNvPr id="291" name="フローチャート: 判断 290"/>
        <xdr:cNvSpPr/>
      </xdr:nvSpPr>
      <xdr:spPr>
        <a:xfrm>
          <a:off x="10426700" y="65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169029</xdr:rowOff>
    </xdr:from>
    <xdr:to>
      <xdr:col>50</xdr:col>
      <xdr:colOff>114300</xdr:colOff>
      <xdr:row>37</xdr:row>
      <xdr:rowOff>118210</xdr:rowOff>
    </xdr:to>
    <xdr:cxnSp macro="">
      <xdr:nvCxnSpPr>
        <xdr:cNvPr id="292" name="直線コネクタ 291"/>
        <xdr:cNvCxnSpPr/>
      </xdr:nvCxnSpPr>
      <xdr:spPr>
        <a:xfrm flipV="1">
          <a:off x="8750300" y="5312529"/>
          <a:ext cx="889000" cy="1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151237</xdr:rowOff>
    </xdr:from>
    <xdr:to>
      <xdr:col>50</xdr:col>
      <xdr:colOff>165100</xdr:colOff>
      <xdr:row>38</xdr:row>
      <xdr:rowOff>81387</xdr:rowOff>
    </xdr:to>
    <xdr:sp macro="" textlink="">
      <xdr:nvSpPr>
        <xdr:cNvPr id="293" name="フローチャート: 判断 292"/>
        <xdr:cNvSpPr/>
      </xdr:nvSpPr>
      <xdr:spPr>
        <a:xfrm>
          <a:off x="95885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72514</xdr:rowOff>
    </xdr:from>
    <xdr:ext cx="534377" cy="259045"/>
    <xdr:sp macro="" textlink="">
      <xdr:nvSpPr>
        <xdr:cNvPr id="294" name="テキスト ボックス 293"/>
        <xdr:cNvSpPr txBox="1"/>
      </xdr:nvSpPr>
      <xdr:spPr>
        <a:xfrm>
          <a:off x="9372111" y="65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78818</xdr:rowOff>
    </xdr:from>
    <xdr:to>
      <xdr:col>45</xdr:col>
      <xdr:colOff>177800</xdr:colOff>
      <xdr:row>37</xdr:row>
      <xdr:rowOff>118210</xdr:rowOff>
    </xdr:to>
    <xdr:cxnSp macro="">
      <xdr:nvCxnSpPr>
        <xdr:cNvPr id="295" name="直線コネクタ 294"/>
        <xdr:cNvCxnSpPr/>
      </xdr:nvCxnSpPr>
      <xdr:spPr>
        <a:xfrm>
          <a:off x="7861300" y="6422468"/>
          <a:ext cx="889000" cy="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13467</xdr:rowOff>
    </xdr:from>
    <xdr:to>
      <xdr:col>46</xdr:col>
      <xdr:colOff>38100</xdr:colOff>
      <xdr:row>38</xdr:row>
      <xdr:rowOff>115067</xdr:rowOff>
    </xdr:to>
    <xdr:sp macro="" textlink="">
      <xdr:nvSpPr>
        <xdr:cNvPr id="296" name="フローチャート: 判断 295"/>
        <xdr:cNvSpPr/>
      </xdr:nvSpPr>
      <xdr:spPr>
        <a:xfrm>
          <a:off x="8699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106194</xdr:rowOff>
    </xdr:from>
    <xdr:ext cx="534377" cy="259045"/>
    <xdr:sp macro="" textlink="">
      <xdr:nvSpPr>
        <xdr:cNvPr id="297" name="テキスト ボックス 296"/>
        <xdr:cNvSpPr txBox="1"/>
      </xdr:nvSpPr>
      <xdr:spPr>
        <a:xfrm>
          <a:off x="8483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78818</xdr:rowOff>
    </xdr:from>
    <xdr:to>
      <xdr:col>41</xdr:col>
      <xdr:colOff>50800</xdr:colOff>
      <xdr:row>38</xdr:row>
      <xdr:rowOff>8714</xdr:rowOff>
    </xdr:to>
    <xdr:cxnSp macro="">
      <xdr:nvCxnSpPr>
        <xdr:cNvPr id="298" name="直線コネクタ 297"/>
        <xdr:cNvCxnSpPr/>
      </xdr:nvCxnSpPr>
      <xdr:spPr>
        <a:xfrm flipV="1">
          <a:off x="6972300" y="64224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18375</xdr:rowOff>
    </xdr:from>
    <xdr:to>
      <xdr:col>41</xdr:col>
      <xdr:colOff>101600</xdr:colOff>
      <xdr:row>38</xdr:row>
      <xdr:rowOff>119975</xdr:rowOff>
    </xdr:to>
    <xdr:sp macro="" textlink="">
      <xdr:nvSpPr>
        <xdr:cNvPr id="299" name="フローチャート: 判断 298"/>
        <xdr:cNvSpPr/>
      </xdr:nvSpPr>
      <xdr:spPr>
        <a:xfrm>
          <a:off x="7810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111102</xdr:rowOff>
    </xdr:from>
    <xdr:ext cx="534377" cy="259045"/>
    <xdr:sp macro="" textlink="">
      <xdr:nvSpPr>
        <xdr:cNvPr id="300" name="テキスト ボックス 299"/>
        <xdr:cNvSpPr txBox="1"/>
      </xdr:nvSpPr>
      <xdr:spPr>
        <a:xfrm>
          <a:off x="7594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27203</xdr:rowOff>
    </xdr:from>
    <xdr:to>
      <xdr:col>36</xdr:col>
      <xdr:colOff>165100</xdr:colOff>
      <xdr:row>38</xdr:row>
      <xdr:rowOff>128803</xdr:rowOff>
    </xdr:to>
    <xdr:sp macro="" textlink="">
      <xdr:nvSpPr>
        <xdr:cNvPr id="301" name="フローチャート: 判断 300"/>
        <xdr:cNvSpPr/>
      </xdr:nvSpPr>
      <xdr:spPr>
        <a:xfrm>
          <a:off x="6921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119930</xdr:rowOff>
    </xdr:from>
    <xdr:ext cx="534377" cy="259045"/>
    <xdr:sp macro="" textlink="">
      <xdr:nvSpPr>
        <xdr:cNvPr id="302" name="テキスト ボックス 301"/>
        <xdr:cNvSpPr txBox="1"/>
      </xdr:nvSpPr>
      <xdr:spPr>
        <a:xfrm>
          <a:off x="6705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124872</xdr:rowOff>
    </xdr:from>
    <xdr:to>
      <xdr:col>55</xdr:col>
      <xdr:colOff>50800</xdr:colOff>
      <xdr:row>36</xdr:row>
      <xdr:rowOff>55022</xdr:rowOff>
    </xdr:to>
    <xdr:sp macro="" textlink="">
      <xdr:nvSpPr>
        <xdr:cNvPr id="308" name="楕円 307"/>
        <xdr:cNvSpPr/>
      </xdr:nvSpPr>
      <xdr:spPr>
        <a:xfrm>
          <a:off x="10426700" y="61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77899</xdr:rowOff>
    </xdr:from>
    <xdr:ext cx="599010" cy="259045"/>
    <xdr:sp macro="" textlink="">
      <xdr:nvSpPr>
        <xdr:cNvPr id="309" name="補助費等該当値テキスト"/>
        <xdr:cNvSpPr txBox="1"/>
      </xdr:nvSpPr>
      <xdr:spPr>
        <a:xfrm>
          <a:off x="10528300" y="607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118229</xdr:rowOff>
    </xdr:from>
    <xdr:to>
      <xdr:col>50</xdr:col>
      <xdr:colOff>165100</xdr:colOff>
      <xdr:row>31</xdr:row>
      <xdr:rowOff>48379</xdr:rowOff>
    </xdr:to>
    <xdr:sp macro="" textlink="">
      <xdr:nvSpPr>
        <xdr:cNvPr id="310" name="楕円 309"/>
        <xdr:cNvSpPr/>
      </xdr:nvSpPr>
      <xdr:spPr>
        <a:xfrm>
          <a:off x="9588500" y="5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64906</xdr:rowOff>
    </xdr:from>
    <xdr:ext cx="599010" cy="259045"/>
    <xdr:sp macro="" textlink="">
      <xdr:nvSpPr>
        <xdr:cNvPr id="311" name="テキスト ボックス 310"/>
        <xdr:cNvSpPr txBox="1"/>
      </xdr:nvSpPr>
      <xdr:spPr>
        <a:xfrm>
          <a:off x="9339795" y="503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67410</xdr:rowOff>
    </xdr:from>
    <xdr:to>
      <xdr:col>46</xdr:col>
      <xdr:colOff>38100</xdr:colOff>
      <xdr:row>37</xdr:row>
      <xdr:rowOff>169010</xdr:rowOff>
    </xdr:to>
    <xdr:sp macro="" textlink="">
      <xdr:nvSpPr>
        <xdr:cNvPr id="312" name="楕円 311"/>
        <xdr:cNvSpPr/>
      </xdr:nvSpPr>
      <xdr:spPr>
        <a:xfrm>
          <a:off x="8699500" y="6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14087</xdr:rowOff>
    </xdr:from>
    <xdr:ext cx="599010" cy="259045"/>
    <xdr:sp macro="" textlink="">
      <xdr:nvSpPr>
        <xdr:cNvPr id="313" name="テキスト ボックス 312"/>
        <xdr:cNvSpPr txBox="1"/>
      </xdr:nvSpPr>
      <xdr:spPr>
        <a:xfrm>
          <a:off x="8450795" y="618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28018</xdr:rowOff>
    </xdr:from>
    <xdr:to>
      <xdr:col>41</xdr:col>
      <xdr:colOff>101600</xdr:colOff>
      <xdr:row>37</xdr:row>
      <xdr:rowOff>129618</xdr:rowOff>
    </xdr:to>
    <xdr:sp macro="" textlink="">
      <xdr:nvSpPr>
        <xdr:cNvPr id="314" name="楕円 313"/>
        <xdr:cNvSpPr/>
      </xdr:nvSpPr>
      <xdr:spPr>
        <a:xfrm>
          <a:off x="7810500" y="63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146145</xdr:rowOff>
    </xdr:from>
    <xdr:ext cx="599010" cy="259045"/>
    <xdr:sp macro="" textlink="">
      <xdr:nvSpPr>
        <xdr:cNvPr id="315" name="テキスト ボックス 314"/>
        <xdr:cNvSpPr txBox="1"/>
      </xdr:nvSpPr>
      <xdr:spPr>
        <a:xfrm>
          <a:off x="7561795" y="61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129364</xdr:rowOff>
    </xdr:from>
    <xdr:to>
      <xdr:col>36</xdr:col>
      <xdr:colOff>165100</xdr:colOff>
      <xdr:row>38</xdr:row>
      <xdr:rowOff>59514</xdr:rowOff>
    </xdr:to>
    <xdr:sp macro="" textlink="">
      <xdr:nvSpPr>
        <xdr:cNvPr id="316" name="楕円 315"/>
        <xdr:cNvSpPr/>
      </xdr:nvSpPr>
      <xdr:spPr>
        <a:xfrm>
          <a:off x="6921500" y="64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76041</xdr:rowOff>
    </xdr:from>
    <xdr:ext cx="599010" cy="259045"/>
    <xdr:sp macro="" textlink="">
      <xdr:nvSpPr>
        <xdr:cNvPr id="317" name="テキスト ボックス 316"/>
        <xdr:cNvSpPr txBox="1"/>
      </xdr:nvSpPr>
      <xdr:spPr>
        <a:xfrm>
          <a:off x="6672795" y="62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147223</xdr:rowOff>
    </xdr:from>
    <xdr:to>
      <xdr:col>54</xdr:col>
      <xdr:colOff>189865</xdr:colOff>
      <xdr:row>59</xdr:row>
      <xdr:rowOff>67725</xdr:rowOff>
    </xdr:to>
    <xdr:cxnSp macro="">
      <xdr:nvCxnSpPr>
        <xdr:cNvPr id="343" name="直線コネクタ 342"/>
        <xdr:cNvCxnSpPr/>
      </xdr:nvCxnSpPr>
      <xdr:spPr>
        <a:xfrm flipV="1">
          <a:off x="10475595" y="9748423"/>
          <a:ext cx="1270" cy="43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71552</xdr:rowOff>
    </xdr:from>
    <xdr:ext cx="534377" cy="259045"/>
    <xdr:sp macro="" textlink="">
      <xdr:nvSpPr>
        <xdr:cNvPr id="344" name="普通建設事業費最小値テキスト"/>
        <xdr:cNvSpPr txBox="1"/>
      </xdr:nvSpPr>
      <xdr:spPr>
        <a:xfrm>
          <a:off x="10528300" y="101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67725</xdr:rowOff>
    </xdr:from>
    <xdr:to>
      <xdr:col>55</xdr:col>
      <xdr:colOff>88900</xdr:colOff>
      <xdr:row>59</xdr:row>
      <xdr:rowOff>67725</xdr:rowOff>
    </xdr:to>
    <xdr:cxnSp macro="">
      <xdr:nvCxnSpPr>
        <xdr:cNvPr id="345" name="直線コネクタ 344"/>
        <xdr:cNvCxnSpPr/>
      </xdr:nvCxnSpPr>
      <xdr:spPr>
        <a:xfrm>
          <a:off x="10388600" y="101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93900</xdr:rowOff>
    </xdr:from>
    <xdr:ext cx="599010" cy="259045"/>
    <xdr:sp macro="" textlink="">
      <xdr:nvSpPr>
        <xdr:cNvPr id="346" name="普通建設事業費最大値テキスト"/>
        <xdr:cNvSpPr txBox="1"/>
      </xdr:nvSpPr>
      <xdr:spPr>
        <a:xfrm>
          <a:off x="10528300" y="95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147223</xdr:rowOff>
    </xdr:from>
    <xdr:to>
      <xdr:col>55</xdr:col>
      <xdr:colOff>88900</xdr:colOff>
      <xdr:row>56</xdr:row>
      <xdr:rowOff>147223</xdr:rowOff>
    </xdr:to>
    <xdr:cxnSp macro="">
      <xdr:nvCxnSpPr>
        <xdr:cNvPr id="347" name="直線コネクタ 346"/>
        <xdr:cNvCxnSpPr/>
      </xdr:nvCxnSpPr>
      <xdr:spPr>
        <a:xfrm>
          <a:off x="10388600" y="974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63688</xdr:rowOff>
    </xdr:from>
    <xdr:to>
      <xdr:col>55</xdr:col>
      <xdr:colOff>0</xdr:colOff>
      <xdr:row>56</xdr:row>
      <xdr:rowOff>147223</xdr:rowOff>
    </xdr:to>
    <xdr:cxnSp macro="">
      <xdr:nvCxnSpPr>
        <xdr:cNvPr id="348" name="直線コネクタ 347"/>
        <xdr:cNvCxnSpPr/>
      </xdr:nvCxnSpPr>
      <xdr:spPr>
        <a:xfrm>
          <a:off x="9639300" y="9150538"/>
          <a:ext cx="838200" cy="5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107492</xdr:rowOff>
    </xdr:from>
    <xdr:ext cx="534377" cy="259045"/>
    <xdr:sp macro="" textlink="">
      <xdr:nvSpPr>
        <xdr:cNvPr id="349" name="普通建設事業費平均値テキスト"/>
        <xdr:cNvSpPr txBox="1"/>
      </xdr:nvSpPr>
      <xdr:spPr>
        <a:xfrm>
          <a:off x="10528300" y="10051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129065</xdr:rowOff>
    </xdr:from>
    <xdr:to>
      <xdr:col>55</xdr:col>
      <xdr:colOff>50800</xdr:colOff>
      <xdr:row>59</xdr:row>
      <xdr:rowOff>59215</xdr:rowOff>
    </xdr:to>
    <xdr:sp macro="" textlink="">
      <xdr:nvSpPr>
        <xdr:cNvPr id="350" name="フローチャート: 判断 349"/>
        <xdr:cNvSpPr/>
      </xdr:nvSpPr>
      <xdr:spPr>
        <a:xfrm>
          <a:off x="10426700" y="100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63688</xdr:rowOff>
    </xdr:from>
    <xdr:to>
      <xdr:col>50</xdr:col>
      <xdr:colOff>114300</xdr:colOff>
      <xdr:row>53</xdr:row>
      <xdr:rowOff>79511</xdr:rowOff>
    </xdr:to>
    <xdr:cxnSp macro="">
      <xdr:nvCxnSpPr>
        <xdr:cNvPr id="351" name="直線コネクタ 350"/>
        <xdr:cNvCxnSpPr/>
      </xdr:nvCxnSpPr>
      <xdr:spPr>
        <a:xfrm flipV="1">
          <a:off x="8750300" y="915053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114522</xdr:rowOff>
    </xdr:from>
    <xdr:to>
      <xdr:col>50</xdr:col>
      <xdr:colOff>165100</xdr:colOff>
      <xdr:row>59</xdr:row>
      <xdr:rowOff>44672</xdr:rowOff>
    </xdr:to>
    <xdr:sp macro="" textlink="">
      <xdr:nvSpPr>
        <xdr:cNvPr id="352" name="フローチャート: 判断 351"/>
        <xdr:cNvSpPr/>
      </xdr:nvSpPr>
      <xdr:spPr>
        <a:xfrm>
          <a:off x="9588500" y="1005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35799</xdr:rowOff>
    </xdr:from>
    <xdr:ext cx="534377" cy="259045"/>
    <xdr:sp macro="" textlink="">
      <xdr:nvSpPr>
        <xdr:cNvPr id="353" name="テキスト ボックス 352"/>
        <xdr:cNvSpPr txBox="1"/>
      </xdr:nvSpPr>
      <xdr:spPr>
        <a:xfrm>
          <a:off x="9372111" y="101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135068</xdr:rowOff>
    </xdr:from>
    <xdr:to>
      <xdr:col>45</xdr:col>
      <xdr:colOff>177800</xdr:colOff>
      <xdr:row>53</xdr:row>
      <xdr:rowOff>79511</xdr:rowOff>
    </xdr:to>
    <xdr:cxnSp macro="">
      <xdr:nvCxnSpPr>
        <xdr:cNvPr id="354" name="直線コネクタ 353"/>
        <xdr:cNvCxnSpPr/>
      </xdr:nvCxnSpPr>
      <xdr:spPr>
        <a:xfrm>
          <a:off x="7861300" y="8707568"/>
          <a:ext cx="889000" cy="4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111870</xdr:rowOff>
    </xdr:from>
    <xdr:to>
      <xdr:col>46</xdr:col>
      <xdr:colOff>38100</xdr:colOff>
      <xdr:row>59</xdr:row>
      <xdr:rowOff>42020</xdr:rowOff>
    </xdr:to>
    <xdr:sp macro="" textlink="">
      <xdr:nvSpPr>
        <xdr:cNvPr id="355" name="フローチャート: 判断 354"/>
        <xdr:cNvSpPr/>
      </xdr:nvSpPr>
      <xdr:spPr>
        <a:xfrm>
          <a:off x="8699500" y="100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33147</xdr:rowOff>
    </xdr:from>
    <xdr:ext cx="534377" cy="259045"/>
    <xdr:sp macro="" textlink="">
      <xdr:nvSpPr>
        <xdr:cNvPr id="356" name="テキスト ボックス 355"/>
        <xdr:cNvSpPr txBox="1"/>
      </xdr:nvSpPr>
      <xdr:spPr>
        <a:xfrm>
          <a:off x="8483111" y="101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135068</xdr:rowOff>
    </xdr:from>
    <xdr:to>
      <xdr:col>41</xdr:col>
      <xdr:colOff>50800</xdr:colOff>
      <xdr:row>51</xdr:row>
      <xdr:rowOff>40807</xdr:rowOff>
    </xdr:to>
    <xdr:cxnSp macro="">
      <xdr:nvCxnSpPr>
        <xdr:cNvPr id="357" name="直線コネクタ 356"/>
        <xdr:cNvCxnSpPr/>
      </xdr:nvCxnSpPr>
      <xdr:spPr>
        <a:xfrm flipV="1">
          <a:off x="6972300" y="8707568"/>
          <a:ext cx="889000" cy="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94209</xdr:rowOff>
    </xdr:from>
    <xdr:to>
      <xdr:col>41</xdr:col>
      <xdr:colOff>101600</xdr:colOff>
      <xdr:row>59</xdr:row>
      <xdr:rowOff>24359</xdr:rowOff>
    </xdr:to>
    <xdr:sp macro="" textlink="">
      <xdr:nvSpPr>
        <xdr:cNvPr id="358" name="フローチャート: 判断 357"/>
        <xdr:cNvSpPr/>
      </xdr:nvSpPr>
      <xdr:spPr>
        <a:xfrm>
          <a:off x="78105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15486</xdr:rowOff>
    </xdr:from>
    <xdr:ext cx="599010" cy="259045"/>
    <xdr:sp macro="" textlink="">
      <xdr:nvSpPr>
        <xdr:cNvPr id="359" name="テキスト ボックス 358"/>
        <xdr:cNvSpPr txBox="1"/>
      </xdr:nvSpPr>
      <xdr:spPr>
        <a:xfrm>
          <a:off x="7561795" y="1013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135080</xdr:rowOff>
    </xdr:from>
    <xdr:to>
      <xdr:col>36</xdr:col>
      <xdr:colOff>165100</xdr:colOff>
      <xdr:row>59</xdr:row>
      <xdr:rowOff>65230</xdr:rowOff>
    </xdr:to>
    <xdr:sp macro="" textlink="">
      <xdr:nvSpPr>
        <xdr:cNvPr id="360" name="フローチャート: 判断 359"/>
        <xdr:cNvSpPr/>
      </xdr:nvSpPr>
      <xdr:spPr>
        <a:xfrm>
          <a:off x="6921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56357</xdr:rowOff>
    </xdr:from>
    <xdr:ext cx="534377" cy="259045"/>
    <xdr:sp macro="" textlink="">
      <xdr:nvSpPr>
        <xdr:cNvPr id="361" name="テキスト ボックス 360"/>
        <xdr:cNvSpPr txBox="1"/>
      </xdr:nvSpPr>
      <xdr:spPr>
        <a:xfrm>
          <a:off x="6705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96423</xdr:rowOff>
    </xdr:from>
    <xdr:to>
      <xdr:col>55</xdr:col>
      <xdr:colOff>50800</xdr:colOff>
      <xdr:row>57</xdr:row>
      <xdr:rowOff>26573</xdr:rowOff>
    </xdr:to>
    <xdr:sp macro="" textlink="">
      <xdr:nvSpPr>
        <xdr:cNvPr id="367" name="楕円 366"/>
        <xdr:cNvSpPr/>
      </xdr:nvSpPr>
      <xdr:spPr>
        <a:xfrm>
          <a:off x="10426700" y="96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49450</xdr:rowOff>
    </xdr:from>
    <xdr:ext cx="599010" cy="259045"/>
    <xdr:sp macro="" textlink="">
      <xdr:nvSpPr>
        <xdr:cNvPr id="368" name="普通建設事業費該当値テキスト"/>
        <xdr:cNvSpPr txBox="1"/>
      </xdr:nvSpPr>
      <xdr:spPr>
        <a:xfrm>
          <a:off x="10528300" y="965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12888</xdr:rowOff>
    </xdr:from>
    <xdr:to>
      <xdr:col>50</xdr:col>
      <xdr:colOff>165100</xdr:colOff>
      <xdr:row>53</xdr:row>
      <xdr:rowOff>114488</xdr:rowOff>
    </xdr:to>
    <xdr:sp macro="" textlink="">
      <xdr:nvSpPr>
        <xdr:cNvPr id="369" name="楕円 368"/>
        <xdr:cNvSpPr/>
      </xdr:nvSpPr>
      <xdr:spPr>
        <a:xfrm>
          <a:off x="9588500" y="90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131015</xdr:rowOff>
    </xdr:from>
    <xdr:ext cx="599010" cy="259045"/>
    <xdr:sp macro="" textlink="">
      <xdr:nvSpPr>
        <xdr:cNvPr id="370" name="テキスト ボックス 369"/>
        <xdr:cNvSpPr txBox="1"/>
      </xdr:nvSpPr>
      <xdr:spPr>
        <a:xfrm>
          <a:off x="9339795" y="887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28711</xdr:rowOff>
    </xdr:from>
    <xdr:to>
      <xdr:col>46</xdr:col>
      <xdr:colOff>38100</xdr:colOff>
      <xdr:row>53</xdr:row>
      <xdr:rowOff>130311</xdr:rowOff>
    </xdr:to>
    <xdr:sp macro="" textlink="">
      <xdr:nvSpPr>
        <xdr:cNvPr id="371" name="楕円 370"/>
        <xdr:cNvSpPr/>
      </xdr:nvSpPr>
      <xdr:spPr>
        <a:xfrm>
          <a:off x="8699500" y="91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146838</xdr:rowOff>
    </xdr:from>
    <xdr:ext cx="599010" cy="259045"/>
    <xdr:sp macro="" textlink="">
      <xdr:nvSpPr>
        <xdr:cNvPr id="372" name="テキスト ボックス 371"/>
        <xdr:cNvSpPr txBox="1"/>
      </xdr:nvSpPr>
      <xdr:spPr>
        <a:xfrm>
          <a:off x="8450795" y="889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84268</xdr:rowOff>
    </xdr:from>
    <xdr:to>
      <xdr:col>41</xdr:col>
      <xdr:colOff>101600</xdr:colOff>
      <xdr:row>51</xdr:row>
      <xdr:rowOff>14418</xdr:rowOff>
    </xdr:to>
    <xdr:sp macro="" textlink="">
      <xdr:nvSpPr>
        <xdr:cNvPr id="373" name="楕円 372"/>
        <xdr:cNvSpPr/>
      </xdr:nvSpPr>
      <xdr:spPr>
        <a:xfrm>
          <a:off x="7810500" y="8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30945</xdr:rowOff>
    </xdr:from>
    <xdr:ext cx="690189" cy="259045"/>
    <xdr:sp macro="" textlink="">
      <xdr:nvSpPr>
        <xdr:cNvPr id="374" name="テキスト ボックス 373"/>
        <xdr:cNvSpPr txBox="1"/>
      </xdr:nvSpPr>
      <xdr:spPr>
        <a:xfrm>
          <a:off x="7516205" y="8431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161457</xdr:rowOff>
    </xdr:from>
    <xdr:to>
      <xdr:col>36</xdr:col>
      <xdr:colOff>165100</xdr:colOff>
      <xdr:row>51</xdr:row>
      <xdr:rowOff>91607</xdr:rowOff>
    </xdr:to>
    <xdr:sp macro="" textlink="">
      <xdr:nvSpPr>
        <xdr:cNvPr id="375" name="楕円 374"/>
        <xdr:cNvSpPr/>
      </xdr:nvSpPr>
      <xdr:spPr>
        <a:xfrm>
          <a:off x="6921500" y="87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108134</xdr:rowOff>
    </xdr:from>
    <xdr:ext cx="690189" cy="259045"/>
    <xdr:sp macro="" textlink="">
      <xdr:nvSpPr>
        <xdr:cNvPr id="376" name="テキスト ボックス 375"/>
        <xdr:cNvSpPr txBox="1"/>
      </xdr:nvSpPr>
      <xdr:spPr>
        <a:xfrm>
          <a:off x="6627205" y="8509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85545</xdr:rowOff>
    </xdr:from>
    <xdr:to>
      <xdr:col>54</xdr:col>
      <xdr:colOff>189865</xdr:colOff>
      <xdr:row>79</xdr:row>
      <xdr:rowOff>44450</xdr:rowOff>
    </xdr:to>
    <xdr:cxnSp macro="">
      <xdr:nvCxnSpPr>
        <xdr:cNvPr id="400" name="直線コネクタ 399"/>
        <xdr:cNvCxnSpPr/>
      </xdr:nvCxnSpPr>
      <xdr:spPr>
        <a:xfrm flipV="1">
          <a:off x="10475595" y="13115745"/>
          <a:ext cx="1270" cy="47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58282</xdr:rowOff>
    </xdr:from>
    <xdr:ext cx="249299" cy="259045"/>
    <xdr:sp macro="" textlink="">
      <xdr:nvSpPr>
        <xdr:cNvPr id="401" name="普通建設事業費 （ うち新規整備　）最小値テキスト"/>
        <xdr:cNvSpPr txBox="1"/>
      </xdr:nvSpPr>
      <xdr:spPr>
        <a:xfrm>
          <a:off x="10528300" y="136028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32221</xdr:rowOff>
    </xdr:from>
    <xdr:ext cx="599010" cy="259045"/>
    <xdr:sp macro="" textlink="">
      <xdr:nvSpPr>
        <xdr:cNvPr id="403" name="普通建設事業費 （ うち新規整備　）最大値テキスト"/>
        <xdr:cNvSpPr txBox="1"/>
      </xdr:nvSpPr>
      <xdr:spPr>
        <a:xfrm>
          <a:off x="10528300" y="1289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85545</xdr:rowOff>
    </xdr:from>
    <xdr:to>
      <xdr:col>55</xdr:col>
      <xdr:colOff>88900</xdr:colOff>
      <xdr:row>76</xdr:row>
      <xdr:rowOff>85545</xdr:rowOff>
    </xdr:to>
    <xdr:cxnSp macro="">
      <xdr:nvCxnSpPr>
        <xdr:cNvPr id="404" name="直線コネクタ 403"/>
        <xdr:cNvCxnSpPr/>
      </xdr:nvCxnSpPr>
      <xdr:spPr>
        <a:xfrm>
          <a:off x="10388600" y="131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131381</xdr:rowOff>
    </xdr:from>
    <xdr:to>
      <xdr:col>55</xdr:col>
      <xdr:colOff>0</xdr:colOff>
      <xdr:row>76</xdr:row>
      <xdr:rowOff>85545</xdr:rowOff>
    </xdr:to>
    <xdr:cxnSp macro="">
      <xdr:nvCxnSpPr>
        <xdr:cNvPr id="405" name="直線コネクタ 404"/>
        <xdr:cNvCxnSpPr/>
      </xdr:nvCxnSpPr>
      <xdr:spPr>
        <a:xfrm>
          <a:off x="9639300" y="12475781"/>
          <a:ext cx="838200" cy="6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102733</xdr:rowOff>
    </xdr:from>
    <xdr:ext cx="534377" cy="259045"/>
    <xdr:sp macro="" textlink="">
      <xdr:nvSpPr>
        <xdr:cNvPr id="406" name="普通建設事業費 （ うち新規整備　）平均値テキスト"/>
        <xdr:cNvSpPr txBox="1"/>
      </xdr:nvSpPr>
      <xdr:spPr>
        <a:xfrm>
          <a:off x="10528300" y="1347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124306</xdr:rowOff>
    </xdr:from>
    <xdr:to>
      <xdr:col>55</xdr:col>
      <xdr:colOff>50800</xdr:colOff>
      <xdr:row>79</xdr:row>
      <xdr:rowOff>54456</xdr:rowOff>
    </xdr:to>
    <xdr:sp macro="" textlink="">
      <xdr:nvSpPr>
        <xdr:cNvPr id="407" name="フローチャート: 判断 406"/>
        <xdr:cNvSpPr/>
      </xdr:nvSpPr>
      <xdr:spPr>
        <a:xfrm>
          <a:off x="10426700" y="1349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101936</xdr:rowOff>
    </xdr:from>
    <xdr:to>
      <xdr:col>50</xdr:col>
      <xdr:colOff>114300</xdr:colOff>
      <xdr:row>72</xdr:row>
      <xdr:rowOff>131381</xdr:rowOff>
    </xdr:to>
    <xdr:cxnSp macro="">
      <xdr:nvCxnSpPr>
        <xdr:cNvPr id="408" name="直線コネクタ 407"/>
        <xdr:cNvCxnSpPr/>
      </xdr:nvCxnSpPr>
      <xdr:spPr>
        <a:xfrm>
          <a:off x="8750300" y="12446336"/>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107069</xdr:rowOff>
    </xdr:from>
    <xdr:to>
      <xdr:col>50</xdr:col>
      <xdr:colOff>165100</xdr:colOff>
      <xdr:row>79</xdr:row>
      <xdr:rowOff>37219</xdr:rowOff>
    </xdr:to>
    <xdr:sp macro="" textlink="">
      <xdr:nvSpPr>
        <xdr:cNvPr id="409" name="フローチャート: 判断 408"/>
        <xdr:cNvSpPr/>
      </xdr:nvSpPr>
      <xdr:spPr>
        <a:xfrm>
          <a:off x="9588500" y="134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28346</xdr:rowOff>
    </xdr:from>
    <xdr:ext cx="534377" cy="259045"/>
    <xdr:sp macro="" textlink="">
      <xdr:nvSpPr>
        <xdr:cNvPr id="410" name="テキスト ボックス 409"/>
        <xdr:cNvSpPr txBox="1"/>
      </xdr:nvSpPr>
      <xdr:spPr>
        <a:xfrm>
          <a:off x="9372111" y="135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101936</xdr:rowOff>
    </xdr:from>
    <xdr:to>
      <xdr:col>45</xdr:col>
      <xdr:colOff>177800</xdr:colOff>
      <xdr:row>72</xdr:row>
      <xdr:rowOff>133513</xdr:rowOff>
    </xdr:to>
    <xdr:cxnSp macro="">
      <xdr:nvCxnSpPr>
        <xdr:cNvPr id="411" name="直線コネクタ 410"/>
        <xdr:cNvCxnSpPr/>
      </xdr:nvCxnSpPr>
      <xdr:spPr>
        <a:xfrm flipV="1">
          <a:off x="7861300" y="12446336"/>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101211</xdr:rowOff>
    </xdr:from>
    <xdr:to>
      <xdr:col>46</xdr:col>
      <xdr:colOff>38100</xdr:colOff>
      <xdr:row>79</xdr:row>
      <xdr:rowOff>31361</xdr:rowOff>
    </xdr:to>
    <xdr:sp macro="" textlink="">
      <xdr:nvSpPr>
        <xdr:cNvPr id="412" name="フローチャート: 判断 411"/>
        <xdr:cNvSpPr/>
      </xdr:nvSpPr>
      <xdr:spPr>
        <a:xfrm>
          <a:off x="8699500" y="134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22488</xdr:rowOff>
    </xdr:from>
    <xdr:ext cx="534377" cy="259045"/>
    <xdr:sp macro="" textlink="">
      <xdr:nvSpPr>
        <xdr:cNvPr id="413" name="テキスト ボックス 412"/>
        <xdr:cNvSpPr txBox="1"/>
      </xdr:nvSpPr>
      <xdr:spPr>
        <a:xfrm>
          <a:off x="8483111" y="135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164333</xdr:rowOff>
    </xdr:from>
    <xdr:to>
      <xdr:col>41</xdr:col>
      <xdr:colOff>50800</xdr:colOff>
      <xdr:row>72</xdr:row>
      <xdr:rowOff>133513</xdr:rowOff>
    </xdr:to>
    <xdr:cxnSp macro="">
      <xdr:nvCxnSpPr>
        <xdr:cNvPr id="414" name="直線コネクタ 413"/>
        <xdr:cNvCxnSpPr/>
      </xdr:nvCxnSpPr>
      <xdr:spPr>
        <a:xfrm>
          <a:off x="6972300" y="12165833"/>
          <a:ext cx="889000" cy="3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87537</xdr:rowOff>
    </xdr:from>
    <xdr:to>
      <xdr:col>41</xdr:col>
      <xdr:colOff>101600</xdr:colOff>
      <xdr:row>79</xdr:row>
      <xdr:rowOff>17687</xdr:rowOff>
    </xdr:to>
    <xdr:sp macro="" textlink="">
      <xdr:nvSpPr>
        <xdr:cNvPr id="415" name="フローチャート: 判断 414"/>
        <xdr:cNvSpPr/>
      </xdr:nvSpPr>
      <xdr:spPr>
        <a:xfrm>
          <a:off x="7810500" y="1346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8814</xdr:rowOff>
    </xdr:from>
    <xdr:ext cx="534377" cy="259045"/>
    <xdr:sp macro="" textlink="">
      <xdr:nvSpPr>
        <xdr:cNvPr id="416" name="テキスト ボックス 415"/>
        <xdr:cNvSpPr txBox="1"/>
      </xdr:nvSpPr>
      <xdr:spPr>
        <a:xfrm>
          <a:off x="7594111" y="135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114849</xdr:rowOff>
    </xdr:from>
    <xdr:to>
      <xdr:col>36</xdr:col>
      <xdr:colOff>165100</xdr:colOff>
      <xdr:row>79</xdr:row>
      <xdr:rowOff>44999</xdr:rowOff>
    </xdr:to>
    <xdr:sp macro="" textlink="">
      <xdr:nvSpPr>
        <xdr:cNvPr id="417" name="フローチャート: 判断 416"/>
        <xdr:cNvSpPr/>
      </xdr:nvSpPr>
      <xdr:spPr>
        <a:xfrm>
          <a:off x="69215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36126</xdr:rowOff>
    </xdr:from>
    <xdr:ext cx="534377" cy="259045"/>
    <xdr:sp macro="" textlink="">
      <xdr:nvSpPr>
        <xdr:cNvPr id="418" name="テキスト ボックス 417"/>
        <xdr:cNvSpPr txBox="1"/>
      </xdr:nvSpPr>
      <xdr:spPr>
        <a:xfrm>
          <a:off x="6705111" y="135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34745</xdr:rowOff>
    </xdr:from>
    <xdr:to>
      <xdr:col>55</xdr:col>
      <xdr:colOff>50800</xdr:colOff>
      <xdr:row>76</xdr:row>
      <xdr:rowOff>136345</xdr:rowOff>
    </xdr:to>
    <xdr:sp macro="" textlink="">
      <xdr:nvSpPr>
        <xdr:cNvPr id="424" name="楕円 423"/>
        <xdr:cNvSpPr/>
      </xdr:nvSpPr>
      <xdr:spPr>
        <a:xfrm>
          <a:off x="10426700" y="130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159222</xdr:rowOff>
    </xdr:from>
    <xdr:ext cx="599010" cy="259045"/>
    <xdr:sp macro="" textlink="">
      <xdr:nvSpPr>
        <xdr:cNvPr id="425" name="普通建設事業費 （ うち新規整備　）該当値テキスト"/>
        <xdr:cNvSpPr txBox="1"/>
      </xdr:nvSpPr>
      <xdr:spPr>
        <a:xfrm>
          <a:off x="10528300" y="13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80581</xdr:rowOff>
    </xdr:from>
    <xdr:to>
      <xdr:col>50</xdr:col>
      <xdr:colOff>165100</xdr:colOff>
      <xdr:row>73</xdr:row>
      <xdr:rowOff>10731</xdr:rowOff>
    </xdr:to>
    <xdr:sp macro="" textlink="">
      <xdr:nvSpPr>
        <xdr:cNvPr id="426" name="楕円 425"/>
        <xdr:cNvSpPr/>
      </xdr:nvSpPr>
      <xdr:spPr>
        <a:xfrm>
          <a:off x="9588500" y="124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27258</xdr:rowOff>
    </xdr:from>
    <xdr:ext cx="599010" cy="259045"/>
    <xdr:sp macro="" textlink="">
      <xdr:nvSpPr>
        <xdr:cNvPr id="427" name="テキスト ボックス 426"/>
        <xdr:cNvSpPr txBox="1"/>
      </xdr:nvSpPr>
      <xdr:spPr>
        <a:xfrm>
          <a:off x="9339795" y="122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51136</xdr:rowOff>
    </xdr:from>
    <xdr:to>
      <xdr:col>46</xdr:col>
      <xdr:colOff>38100</xdr:colOff>
      <xdr:row>72</xdr:row>
      <xdr:rowOff>152736</xdr:rowOff>
    </xdr:to>
    <xdr:sp macro="" textlink="">
      <xdr:nvSpPr>
        <xdr:cNvPr id="428" name="楕円 427"/>
        <xdr:cNvSpPr/>
      </xdr:nvSpPr>
      <xdr:spPr>
        <a:xfrm>
          <a:off x="8699500" y="123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169263</xdr:rowOff>
    </xdr:from>
    <xdr:ext cx="599010" cy="259045"/>
    <xdr:sp macro="" textlink="">
      <xdr:nvSpPr>
        <xdr:cNvPr id="429" name="テキスト ボックス 428"/>
        <xdr:cNvSpPr txBox="1"/>
      </xdr:nvSpPr>
      <xdr:spPr>
        <a:xfrm>
          <a:off x="8450795" y="121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82713</xdr:rowOff>
    </xdr:from>
    <xdr:to>
      <xdr:col>41</xdr:col>
      <xdr:colOff>101600</xdr:colOff>
      <xdr:row>73</xdr:row>
      <xdr:rowOff>12863</xdr:rowOff>
    </xdr:to>
    <xdr:sp macro="" textlink="">
      <xdr:nvSpPr>
        <xdr:cNvPr id="430" name="楕円 429"/>
        <xdr:cNvSpPr/>
      </xdr:nvSpPr>
      <xdr:spPr>
        <a:xfrm>
          <a:off x="7810500" y="124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29390</xdr:rowOff>
    </xdr:from>
    <xdr:ext cx="599010" cy="259045"/>
    <xdr:sp macro="" textlink="">
      <xdr:nvSpPr>
        <xdr:cNvPr id="431" name="テキスト ボックス 430"/>
        <xdr:cNvSpPr txBox="1"/>
      </xdr:nvSpPr>
      <xdr:spPr>
        <a:xfrm>
          <a:off x="7561795" y="122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113533</xdr:rowOff>
    </xdr:from>
    <xdr:to>
      <xdr:col>36</xdr:col>
      <xdr:colOff>165100</xdr:colOff>
      <xdr:row>71</xdr:row>
      <xdr:rowOff>43683</xdr:rowOff>
    </xdr:to>
    <xdr:sp macro="" textlink="">
      <xdr:nvSpPr>
        <xdr:cNvPr id="432" name="楕円 431"/>
        <xdr:cNvSpPr/>
      </xdr:nvSpPr>
      <xdr:spPr>
        <a:xfrm>
          <a:off x="6921500" y="121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60210</xdr:rowOff>
    </xdr:from>
    <xdr:ext cx="690189" cy="259045"/>
    <xdr:sp macro="" textlink="">
      <xdr:nvSpPr>
        <xdr:cNvPr id="433" name="テキスト ボックス 432"/>
        <xdr:cNvSpPr txBox="1"/>
      </xdr:nvSpPr>
      <xdr:spPr>
        <a:xfrm>
          <a:off x="6627205" y="11890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7" name="直線コネクタ 456"/>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8"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9" name="直線コネクタ 458"/>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60"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61" name="直線コネクタ 460"/>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75909</xdr:rowOff>
    </xdr:from>
    <xdr:to>
      <xdr:col>55</xdr:col>
      <xdr:colOff>0</xdr:colOff>
      <xdr:row>98</xdr:row>
      <xdr:rowOff>81204</xdr:rowOff>
    </xdr:to>
    <xdr:cxnSp macro="">
      <xdr:nvCxnSpPr>
        <xdr:cNvPr id="462" name="直線コネクタ 461"/>
        <xdr:cNvCxnSpPr/>
      </xdr:nvCxnSpPr>
      <xdr:spPr>
        <a:xfrm flipV="1">
          <a:off x="9639300" y="16706559"/>
          <a:ext cx="838200" cy="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63"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4" name="フローチャート: 判断 463"/>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81204</xdr:rowOff>
    </xdr:from>
    <xdr:to>
      <xdr:col>50</xdr:col>
      <xdr:colOff>114300</xdr:colOff>
      <xdr:row>98</xdr:row>
      <xdr:rowOff>96216</xdr:rowOff>
    </xdr:to>
    <xdr:cxnSp macro="">
      <xdr:nvCxnSpPr>
        <xdr:cNvPr id="465" name="直線コネクタ 464"/>
        <xdr:cNvCxnSpPr/>
      </xdr:nvCxnSpPr>
      <xdr:spPr>
        <a:xfrm flipV="1">
          <a:off x="8750300" y="16883304"/>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6" name="フローチャート: 判断 465"/>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7" name="テキスト ボックス 466"/>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96216</xdr:rowOff>
    </xdr:from>
    <xdr:to>
      <xdr:col>45</xdr:col>
      <xdr:colOff>177800</xdr:colOff>
      <xdr:row>98</xdr:row>
      <xdr:rowOff>165875</xdr:rowOff>
    </xdr:to>
    <xdr:cxnSp macro="">
      <xdr:nvCxnSpPr>
        <xdr:cNvPr id="468" name="直線コネクタ 467"/>
        <xdr:cNvCxnSpPr/>
      </xdr:nvCxnSpPr>
      <xdr:spPr>
        <a:xfrm flipV="1">
          <a:off x="7861300" y="16898316"/>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9" name="フローチャート: 判断 468"/>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70" name="テキスト ボックス 469"/>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153569</xdr:rowOff>
    </xdr:from>
    <xdr:to>
      <xdr:col>41</xdr:col>
      <xdr:colOff>50800</xdr:colOff>
      <xdr:row>98</xdr:row>
      <xdr:rowOff>165875</xdr:rowOff>
    </xdr:to>
    <xdr:cxnSp macro="">
      <xdr:nvCxnSpPr>
        <xdr:cNvPr id="471" name="直線コネクタ 470"/>
        <xdr:cNvCxnSpPr/>
      </xdr:nvCxnSpPr>
      <xdr:spPr>
        <a:xfrm>
          <a:off x="6972300" y="1695566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72" name="フローチャート: 判断 471"/>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73" name="テキスト ボックス 472"/>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4" name="フローチャート: 判断 473"/>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5" name="テキスト ボックス 474"/>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25109</xdr:rowOff>
    </xdr:from>
    <xdr:to>
      <xdr:col>55</xdr:col>
      <xdr:colOff>50800</xdr:colOff>
      <xdr:row>97</xdr:row>
      <xdr:rowOff>126709</xdr:rowOff>
    </xdr:to>
    <xdr:sp macro="" textlink="">
      <xdr:nvSpPr>
        <xdr:cNvPr id="481" name="楕円 480"/>
        <xdr:cNvSpPr/>
      </xdr:nvSpPr>
      <xdr:spPr>
        <a:xfrm>
          <a:off x="10426700" y="166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3536</xdr:rowOff>
    </xdr:from>
    <xdr:ext cx="534377" cy="259045"/>
    <xdr:sp macro="" textlink="">
      <xdr:nvSpPr>
        <xdr:cNvPr id="482" name="普通建設事業費 （ うち更新整備　）該当値テキスト"/>
        <xdr:cNvSpPr txBox="1"/>
      </xdr:nvSpPr>
      <xdr:spPr>
        <a:xfrm>
          <a:off x="10528300" y="166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30404</xdr:rowOff>
    </xdr:from>
    <xdr:to>
      <xdr:col>50</xdr:col>
      <xdr:colOff>165100</xdr:colOff>
      <xdr:row>98</xdr:row>
      <xdr:rowOff>132004</xdr:rowOff>
    </xdr:to>
    <xdr:sp macro="" textlink="">
      <xdr:nvSpPr>
        <xdr:cNvPr id="483" name="楕円 482"/>
        <xdr:cNvSpPr/>
      </xdr:nvSpPr>
      <xdr:spPr>
        <a:xfrm>
          <a:off x="9588500" y="168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123131</xdr:rowOff>
    </xdr:from>
    <xdr:ext cx="534377" cy="259045"/>
    <xdr:sp macro="" textlink="">
      <xdr:nvSpPr>
        <xdr:cNvPr id="484" name="テキスト ボックス 483"/>
        <xdr:cNvSpPr txBox="1"/>
      </xdr:nvSpPr>
      <xdr:spPr>
        <a:xfrm>
          <a:off x="9372111" y="169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45416</xdr:rowOff>
    </xdr:from>
    <xdr:to>
      <xdr:col>46</xdr:col>
      <xdr:colOff>38100</xdr:colOff>
      <xdr:row>98</xdr:row>
      <xdr:rowOff>147016</xdr:rowOff>
    </xdr:to>
    <xdr:sp macro="" textlink="">
      <xdr:nvSpPr>
        <xdr:cNvPr id="485" name="楕円 484"/>
        <xdr:cNvSpPr/>
      </xdr:nvSpPr>
      <xdr:spPr>
        <a:xfrm>
          <a:off x="8699500" y="168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138143</xdr:rowOff>
    </xdr:from>
    <xdr:ext cx="469744" cy="259045"/>
    <xdr:sp macro="" textlink="">
      <xdr:nvSpPr>
        <xdr:cNvPr id="486" name="テキスト ボックス 485"/>
        <xdr:cNvSpPr txBox="1"/>
      </xdr:nvSpPr>
      <xdr:spPr>
        <a:xfrm>
          <a:off x="8515428" y="169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115075</xdr:rowOff>
    </xdr:from>
    <xdr:to>
      <xdr:col>41</xdr:col>
      <xdr:colOff>101600</xdr:colOff>
      <xdr:row>99</xdr:row>
      <xdr:rowOff>45225</xdr:rowOff>
    </xdr:to>
    <xdr:sp macro="" textlink="">
      <xdr:nvSpPr>
        <xdr:cNvPr id="487" name="楕円 486"/>
        <xdr:cNvSpPr/>
      </xdr:nvSpPr>
      <xdr:spPr>
        <a:xfrm>
          <a:off x="78105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36352</xdr:rowOff>
    </xdr:from>
    <xdr:ext cx="469744" cy="259045"/>
    <xdr:sp macro="" textlink="">
      <xdr:nvSpPr>
        <xdr:cNvPr id="488" name="テキスト ボックス 487"/>
        <xdr:cNvSpPr txBox="1"/>
      </xdr:nvSpPr>
      <xdr:spPr>
        <a:xfrm>
          <a:off x="7626428" y="170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102769</xdr:rowOff>
    </xdr:from>
    <xdr:to>
      <xdr:col>36</xdr:col>
      <xdr:colOff>165100</xdr:colOff>
      <xdr:row>99</xdr:row>
      <xdr:rowOff>32919</xdr:rowOff>
    </xdr:to>
    <xdr:sp macro="" textlink="">
      <xdr:nvSpPr>
        <xdr:cNvPr id="489" name="楕円 488"/>
        <xdr:cNvSpPr/>
      </xdr:nvSpPr>
      <xdr:spPr>
        <a:xfrm>
          <a:off x="6921500" y="169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24046</xdr:rowOff>
    </xdr:from>
    <xdr:ext cx="469744" cy="259045"/>
    <xdr:sp macro="" textlink="">
      <xdr:nvSpPr>
        <xdr:cNvPr id="490" name="テキスト ボックス 489"/>
        <xdr:cNvSpPr txBox="1"/>
      </xdr:nvSpPr>
      <xdr:spPr>
        <a:xfrm>
          <a:off x="6737428" y="1699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6" name="テキスト ボックス 50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94443</xdr:rowOff>
    </xdr:from>
    <xdr:to>
      <xdr:col>85</xdr:col>
      <xdr:colOff>126364</xdr:colOff>
      <xdr:row>38</xdr:row>
      <xdr:rowOff>25400</xdr:rowOff>
    </xdr:to>
    <xdr:cxnSp macro="">
      <xdr:nvCxnSpPr>
        <xdr:cNvPr id="510" name="直線コネクタ 509"/>
        <xdr:cNvCxnSpPr/>
      </xdr:nvCxnSpPr>
      <xdr:spPr>
        <a:xfrm flipV="1">
          <a:off x="16317595" y="6095193"/>
          <a:ext cx="1269" cy="445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41120</xdr:rowOff>
    </xdr:from>
    <xdr:ext cx="534377" cy="259045"/>
    <xdr:sp macro="" textlink="">
      <xdr:nvSpPr>
        <xdr:cNvPr id="513" name="災害復旧事業費最大値テキスト"/>
        <xdr:cNvSpPr txBox="1"/>
      </xdr:nvSpPr>
      <xdr:spPr>
        <a:xfrm>
          <a:off x="16370300" y="58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94443</xdr:rowOff>
    </xdr:from>
    <xdr:to>
      <xdr:col>86</xdr:col>
      <xdr:colOff>25400</xdr:colOff>
      <xdr:row>35</xdr:row>
      <xdr:rowOff>94443</xdr:rowOff>
    </xdr:to>
    <xdr:cxnSp macro="">
      <xdr:nvCxnSpPr>
        <xdr:cNvPr id="514" name="直線コネクタ 513"/>
        <xdr:cNvCxnSpPr/>
      </xdr:nvCxnSpPr>
      <xdr:spPr>
        <a:xfrm>
          <a:off x="16230600" y="609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94443</xdr:rowOff>
    </xdr:from>
    <xdr:to>
      <xdr:col>85</xdr:col>
      <xdr:colOff>127000</xdr:colOff>
      <xdr:row>36</xdr:row>
      <xdr:rowOff>20656</xdr:rowOff>
    </xdr:to>
    <xdr:cxnSp macro="">
      <xdr:nvCxnSpPr>
        <xdr:cNvPr id="515" name="直線コネクタ 514"/>
        <xdr:cNvCxnSpPr/>
      </xdr:nvCxnSpPr>
      <xdr:spPr>
        <a:xfrm flipV="1">
          <a:off x="15481300" y="6095193"/>
          <a:ext cx="838200" cy="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73236</xdr:rowOff>
    </xdr:from>
    <xdr:ext cx="469744" cy="259045"/>
    <xdr:sp macro="" textlink="">
      <xdr:nvSpPr>
        <xdr:cNvPr id="516" name="災害復旧事業費平均値テキスト"/>
        <xdr:cNvSpPr txBox="1"/>
      </xdr:nvSpPr>
      <xdr:spPr>
        <a:xfrm>
          <a:off x="16370300" y="641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94809</xdr:rowOff>
    </xdr:from>
    <xdr:to>
      <xdr:col>85</xdr:col>
      <xdr:colOff>177800</xdr:colOff>
      <xdr:row>38</xdr:row>
      <xdr:rowOff>24960</xdr:rowOff>
    </xdr:to>
    <xdr:sp macro="" textlink="">
      <xdr:nvSpPr>
        <xdr:cNvPr id="517" name="フローチャート: 判断 516"/>
        <xdr:cNvSpPr/>
      </xdr:nvSpPr>
      <xdr:spPr>
        <a:xfrm>
          <a:off x="16268700" y="6438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68966</xdr:rowOff>
    </xdr:from>
    <xdr:to>
      <xdr:col>81</xdr:col>
      <xdr:colOff>50800</xdr:colOff>
      <xdr:row>36</xdr:row>
      <xdr:rowOff>20656</xdr:rowOff>
    </xdr:to>
    <xdr:cxnSp macro="">
      <xdr:nvCxnSpPr>
        <xdr:cNvPr id="518" name="直線コネクタ 517"/>
        <xdr:cNvCxnSpPr/>
      </xdr:nvCxnSpPr>
      <xdr:spPr>
        <a:xfrm>
          <a:off x="14592300" y="6069716"/>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102684</xdr:rowOff>
    </xdr:from>
    <xdr:to>
      <xdr:col>81</xdr:col>
      <xdr:colOff>101600</xdr:colOff>
      <xdr:row>38</xdr:row>
      <xdr:rowOff>32834</xdr:rowOff>
    </xdr:to>
    <xdr:sp macro="" textlink="">
      <xdr:nvSpPr>
        <xdr:cNvPr id="519" name="フローチャート: 判断 518"/>
        <xdr:cNvSpPr/>
      </xdr:nvSpPr>
      <xdr:spPr>
        <a:xfrm>
          <a:off x="15430500" y="64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23961</xdr:rowOff>
    </xdr:from>
    <xdr:ext cx="469744" cy="259045"/>
    <xdr:sp macro="" textlink="">
      <xdr:nvSpPr>
        <xdr:cNvPr id="520" name="テキスト ボックス 519"/>
        <xdr:cNvSpPr txBox="1"/>
      </xdr:nvSpPr>
      <xdr:spPr>
        <a:xfrm>
          <a:off x="15246428" y="65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79938</xdr:rowOff>
    </xdr:from>
    <xdr:to>
      <xdr:col>76</xdr:col>
      <xdr:colOff>114300</xdr:colOff>
      <xdr:row>35</xdr:row>
      <xdr:rowOff>68966</xdr:rowOff>
    </xdr:to>
    <xdr:cxnSp macro="">
      <xdr:nvCxnSpPr>
        <xdr:cNvPr id="521" name="直線コネクタ 520"/>
        <xdr:cNvCxnSpPr/>
      </xdr:nvCxnSpPr>
      <xdr:spPr>
        <a:xfrm>
          <a:off x="13703300" y="5737788"/>
          <a:ext cx="889000" cy="3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111057</xdr:rowOff>
    </xdr:from>
    <xdr:to>
      <xdr:col>76</xdr:col>
      <xdr:colOff>165100</xdr:colOff>
      <xdr:row>38</xdr:row>
      <xdr:rowOff>41207</xdr:rowOff>
    </xdr:to>
    <xdr:sp macro="" textlink="">
      <xdr:nvSpPr>
        <xdr:cNvPr id="522" name="フローチャート: 判断 521"/>
        <xdr:cNvSpPr/>
      </xdr:nvSpPr>
      <xdr:spPr>
        <a:xfrm>
          <a:off x="14541500" y="64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32334</xdr:rowOff>
    </xdr:from>
    <xdr:ext cx="469744" cy="259045"/>
    <xdr:sp macro="" textlink="">
      <xdr:nvSpPr>
        <xdr:cNvPr id="523" name="テキスト ボックス 522"/>
        <xdr:cNvSpPr txBox="1"/>
      </xdr:nvSpPr>
      <xdr:spPr>
        <a:xfrm>
          <a:off x="14357428" y="65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135385</xdr:rowOff>
    </xdr:from>
    <xdr:to>
      <xdr:col>71</xdr:col>
      <xdr:colOff>177800</xdr:colOff>
      <xdr:row>33</xdr:row>
      <xdr:rowOff>79938</xdr:rowOff>
    </xdr:to>
    <xdr:cxnSp macro="">
      <xdr:nvCxnSpPr>
        <xdr:cNvPr id="524" name="直線コネクタ 523"/>
        <xdr:cNvCxnSpPr/>
      </xdr:nvCxnSpPr>
      <xdr:spPr>
        <a:xfrm>
          <a:off x="12814300" y="5278885"/>
          <a:ext cx="889000" cy="4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104342</xdr:rowOff>
    </xdr:from>
    <xdr:to>
      <xdr:col>72</xdr:col>
      <xdr:colOff>38100</xdr:colOff>
      <xdr:row>38</xdr:row>
      <xdr:rowOff>34492</xdr:rowOff>
    </xdr:to>
    <xdr:sp macro="" textlink="">
      <xdr:nvSpPr>
        <xdr:cNvPr id="525" name="フローチャート: 判断 524"/>
        <xdr:cNvSpPr/>
      </xdr:nvSpPr>
      <xdr:spPr>
        <a:xfrm>
          <a:off x="13652500" y="64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25619</xdr:rowOff>
    </xdr:from>
    <xdr:ext cx="469744" cy="259045"/>
    <xdr:sp macro="" textlink="">
      <xdr:nvSpPr>
        <xdr:cNvPr id="526" name="テキスト ボックス 525"/>
        <xdr:cNvSpPr txBox="1"/>
      </xdr:nvSpPr>
      <xdr:spPr>
        <a:xfrm>
          <a:off x="13468428" y="65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127608</xdr:rowOff>
    </xdr:from>
    <xdr:to>
      <xdr:col>67</xdr:col>
      <xdr:colOff>101600</xdr:colOff>
      <xdr:row>38</xdr:row>
      <xdr:rowOff>57758</xdr:rowOff>
    </xdr:to>
    <xdr:sp macro="" textlink="">
      <xdr:nvSpPr>
        <xdr:cNvPr id="527" name="フローチャート: 判断 526"/>
        <xdr:cNvSpPr/>
      </xdr:nvSpPr>
      <xdr:spPr>
        <a:xfrm>
          <a:off x="12763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48885</xdr:rowOff>
    </xdr:from>
    <xdr:ext cx="469744" cy="259045"/>
    <xdr:sp macro="" textlink="">
      <xdr:nvSpPr>
        <xdr:cNvPr id="528" name="テキスト ボックス 527"/>
        <xdr:cNvSpPr txBox="1"/>
      </xdr:nvSpPr>
      <xdr:spPr>
        <a:xfrm>
          <a:off x="12579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43643</xdr:rowOff>
    </xdr:from>
    <xdr:to>
      <xdr:col>85</xdr:col>
      <xdr:colOff>177800</xdr:colOff>
      <xdr:row>35</xdr:row>
      <xdr:rowOff>145243</xdr:rowOff>
    </xdr:to>
    <xdr:sp macro="" textlink="">
      <xdr:nvSpPr>
        <xdr:cNvPr id="534" name="楕円 533"/>
        <xdr:cNvSpPr/>
      </xdr:nvSpPr>
      <xdr:spPr>
        <a:xfrm>
          <a:off x="16268700" y="60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168120</xdr:rowOff>
    </xdr:from>
    <xdr:ext cx="534377" cy="259045"/>
    <xdr:sp macro="" textlink="">
      <xdr:nvSpPr>
        <xdr:cNvPr id="535" name="災害復旧事業費該当値テキスト"/>
        <xdr:cNvSpPr txBox="1"/>
      </xdr:nvSpPr>
      <xdr:spPr>
        <a:xfrm>
          <a:off x="16370300" y="59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141306</xdr:rowOff>
    </xdr:from>
    <xdr:to>
      <xdr:col>81</xdr:col>
      <xdr:colOff>101600</xdr:colOff>
      <xdr:row>36</xdr:row>
      <xdr:rowOff>71456</xdr:rowOff>
    </xdr:to>
    <xdr:sp macro="" textlink="">
      <xdr:nvSpPr>
        <xdr:cNvPr id="536" name="楕円 535"/>
        <xdr:cNvSpPr/>
      </xdr:nvSpPr>
      <xdr:spPr>
        <a:xfrm>
          <a:off x="15430500" y="61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87983</xdr:rowOff>
    </xdr:from>
    <xdr:ext cx="534377" cy="259045"/>
    <xdr:sp macro="" textlink="">
      <xdr:nvSpPr>
        <xdr:cNvPr id="537" name="テキスト ボックス 536"/>
        <xdr:cNvSpPr txBox="1"/>
      </xdr:nvSpPr>
      <xdr:spPr>
        <a:xfrm>
          <a:off x="15214111" y="59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18166</xdr:rowOff>
    </xdr:from>
    <xdr:to>
      <xdr:col>76</xdr:col>
      <xdr:colOff>165100</xdr:colOff>
      <xdr:row>35</xdr:row>
      <xdr:rowOff>119766</xdr:rowOff>
    </xdr:to>
    <xdr:sp macro="" textlink="">
      <xdr:nvSpPr>
        <xdr:cNvPr id="538" name="楕円 537"/>
        <xdr:cNvSpPr/>
      </xdr:nvSpPr>
      <xdr:spPr>
        <a:xfrm>
          <a:off x="14541500" y="60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136293</xdr:rowOff>
    </xdr:from>
    <xdr:ext cx="534377" cy="259045"/>
    <xdr:sp macro="" textlink="">
      <xdr:nvSpPr>
        <xdr:cNvPr id="539" name="テキスト ボックス 538"/>
        <xdr:cNvSpPr txBox="1"/>
      </xdr:nvSpPr>
      <xdr:spPr>
        <a:xfrm>
          <a:off x="14325111" y="57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29138</xdr:rowOff>
    </xdr:from>
    <xdr:to>
      <xdr:col>72</xdr:col>
      <xdr:colOff>38100</xdr:colOff>
      <xdr:row>33</xdr:row>
      <xdr:rowOff>130738</xdr:rowOff>
    </xdr:to>
    <xdr:sp macro="" textlink="">
      <xdr:nvSpPr>
        <xdr:cNvPr id="540" name="楕円 539"/>
        <xdr:cNvSpPr/>
      </xdr:nvSpPr>
      <xdr:spPr>
        <a:xfrm>
          <a:off x="13652500" y="56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147265</xdr:rowOff>
    </xdr:from>
    <xdr:ext cx="599010" cy="259045"/>
    <xdr:sp macro="" textlink="">
      <xdr:nvSpPr>
        <xdr:cNvPr id="541" name="テキスト ボックス 540"/>
        <xdr:cNvSpPr txBox="1"/>
      </xdr:nvSpPr>
      <xdr:spPr>
        <a:xfrm>
          <a:off x="13403795" y="54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84585</xdr:rowOff>
    </xdr:from>
    <xdr:to>
      <xdr:col>67</xdr:col>
      <xdr:colOff>101600</xdr:colOff>
      <xdr:row>31</xdr:row>
      <xdr:rowOff>14735</xdr:rowOff>
    </xdr:to>
    <xdr:sp macro="" textlink="">
      <xdr:nvSpPr>
        <xdr:cNvPr id="542" name="楕円 541"/>
        <xdr:cNvSpPr/>
      </xdr:nvSpPr>
      <xdr:spPr>
        <a:xfrm>
          <a:off x="12763500" y="52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31262</xdr:rowOff>
    </xdr:from>
    <xdr:ext cx="599010" cy="259045"/>
    <xdr:sp macro="" textlink="">
      <xdr:nvSpPr>
        <xdr:cNvPr id="543" name="テキスト ボックス 542"/>
        <xdr:cNvSpPr txBox="1"/>
      </xdr:nvSpPr>
      <xdr:spPr>
        <a:xfrm>
          <a:off x="12514795" y="500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155817</xdr:rowOff>
    </xdr:from>
    <xdr:to>
      <xdr:col>85</xdr:col>
      <xdr:colOff>127000</xdr:colOff>
      <xdr:row>78</xdr:row>
      <xdr:rowOff>39852</xdr:rowOff>
    </xdr:to>
    <xdr:cxnSp macro="">
      <xdr:nvCxnSpPr>
        <xdr:cNvPr id="622" name="直線コネクタ 621"/>
        <xdr:cNvCxnSpPr/>
      </xdr:nvCxnSpPr>
      <xdr:spPr>
        <a:xfrm>
          <a:off x="15481300" y="13357467"/>
          <a:ext cx="8382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150837</xdr:rowOff>
    </xdr:from>
    <xdr:to>
      <xdr:col>81</xdr:col>
      <xdr:colOff>50800</xdr:colOff>
      <xdr:row>77</xdr:row>
      <xdr:rowOff>155817</xdr:rowOff>
    </xdr:to>
    <xdr:cxnSp macro="">
      <xdr:nvCxnSpPr>
        <xdr:cNvPr id="625" name="直線コネクタ 624"/>
        <xdr:cNvCxnSpPr/>
      </xdr:nvCxnSpPr>
      <xdr:spPr>
        <a:xfrm>
          <a:off x="14592300" y="13352487"/>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133922</xdr:rowOff>
    </xdr:from>
    <xdr:to>
      <xdr:col>76</xdr:col>
      <xdr:colOff>114300</xdr:colOff>
      <xdr:row>77</xdr:row>
      <xdr:rowOff>150837</xdr:rowOff>
    </xdr:to>
    <xdr:cxnSp macro="">
      <xdr:nvCxnSpPr>
        <xdr:cNvPr id="628" name="直線コネクタ 627"/>
        <xdr:cNvCxnSpPr/>
      </xdr:nvCxnSpPr>
      <xdr:spPr>
        <a:xfrm>
          <a:off x="13703300" y="1333557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97346</xdr:rowOff>
    </xdr:from>
    <xdr:to>
      <xdr:col>71</xdr:col>
      <xdr:colOff>177800</xdr:colOff>
      <xdr:row>77</xdr:row>
      <xdr:rowOff>133922</xdr:rowOff>
    </xdr:to>
    <xdr:cxnSp macro="">
      <xdr:nvCxnSpPr>
        <xdr:cNvPr id="631" name="直線コネクタ 630"/>
        <xdr:cNvCxnSpPr/>
      </xdr:nvCxnSpPr>
      <xdr:spPr>
        <a:xfrm>
          <a:off x="12814300" y="13298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160502</xdr:rowOff>
    </xdr:from>
    <xdr:to>
      <xdr:col>85</xdr:col>
      <xdr:colOff>177800</xdr:colOff>
      <xdr:row>78</xdr:row>
      <xdr:rowOff>90652</xdr:rowOff>
    </xdr:to>
    <xdr:sp macro="" textlink="">
      <xdr:nvSpPr>
        <xdr:cNvPr id="641" name="楕円 640"/>
        <xdr:cNvSpPr/>
      </xdr:nvSpPr>
      <xdr:spPr>
        <a:xfrm>
          <a:off x="16268700" y="133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138929</xdr:rowOff>
    </xdr:from>
    <xdr:ext cx="534377" cy="259045"/>
    <xdr:sp macro="" textlink="">
      <xdr:nvSpPr>
        <xdr:cNvPr id="642" name="公債費該当値テキスト"/>
        <xdr:cNvSpPr txBox="1"/>
      </xdr:nvSpPr>
      <xdr:spPr>
        <a:xfrm>
          <a:off x="16370300" y="13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105017</xdr:rowOff>
    </xdr:from>
    <xdr:to>
      <xdr:col>81</xdr:col>
      <xdr:colOff>101600</xdr:colOff>
      <xdr:row>78</xdr:row>
      <xdr:rowOff>35167</xdr:rowOff>
    </xdr:to>
    <xdr:sp macro="" textlink="">
      <xdr:nvSpPr>
        <xdr:cNvPr id="643" name="楕円 642"/>
        <xdr:cNvSpPr/>
      </xdr:nvSpPr>
      <xdr:spPr>
        <a:xfrm>
          <a:off x="154305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26294</xdr:rowOff>
    </xdr:from>
    <xdr:ext cx="534377" cy="259045"/>
    <xdr:sp macro="" textlink="">
      <xdr:nvSpPr>
        <xdr:cNvPr id="644" name="テキスト ボックス 643"/>
        <xdr:cNvSpPr txBox="1"/>
      </xdr:nvSpPr>
      <xdr:spPr>
        <a:xfrm>
          <a:off x="15214111" y="133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100037</xdr:rowOff>
    </xdr:from>
    <xdr:to>
      <xdr:col>76</xdr:col>
      <xdr:colOff>165100</xdr:colOff>
      <xdr:row>78</xdr:row>
      <xdr:rowOff>30187</xdr:rowOff>
    </xdr:to>
    <xdr:sp macro="" textlink="">
      <xdr:nvSpPr>
        <xdr:cNvPr id="645" name="楕円 644"/>
        <xdr:cNvSpPr/>
      </xdr:nvSpPr>
      <xdr:spPr>
        <a:xfrm>
          <a:off x="14541500" y="133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21314</xdr:rowOff>
    </xdr:from>
    <xdr:ext cx="534377" cy="259045"/>
    <xdr:sp macro="" textlink="">
      <xdr:nvSpPr>
        <xdr:cNvPr id="646" name="テキスト ボックス 645"/>
        <xdr:cNvSpPr txBox="1"/>
      </xdr:nvSpPr>
      <xdr:spPr>
        <a:xfrm>
          <a:off x="14325111" y="133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83122</xdr:rowOff>
    </xdr:from>
    <xdr:to>
      <xdr:col>72</xdr:col>
      <xdr:colOff>38100</xdr:colOff>
      <xdr:row>78</xdr:row>
      <xdr:rowOff>13272</xdr:rowOff>
    </xdr:to>
    <xdr:sp macro="" textlink="">
      <xdr:nvSpPr>
        <xdr:cNvPr id="647" name="楕円 646"/>
        <xdr:cNvSpPr/>
      </xdr:nvSpPr>
      <xdr:spPr>
        <a:xfrm>
          <a:off x="136525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4399</xdr:rowOff>
    </xdr:from>
    <xdr:ext cx="534377" cy="259045"/>
    <xdr:sp macro="" textlink="">
      <xdr:nvSpPr>
        <xdr:cNvPr id="648" name="テキスト ボックス 647"/>
        <xdr:cNvSpPr txBox="1"/>
      </xdr:nvSpPr>
      <xdr:spPr>
        <a:xfrm>
          <a:off x="13436111" y="13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46546</xdr:rowOff>
    </xdr:from>
    <xdr:to>
      <xdr:col>67</xdr:col>
      <xdr:colOff>101600</xdr:colOff>
      <xdr:row>77</xdr:row>
      <xdr:rowOff>148146</xdr:rowOff>
    </xdr:to>
    <xdr:sp macro="" textlink="">
      <xdr:nvSpPr>
        <xdr:cNvPr id="649" name="楕円 648"/>
        <xdr:cNvSpPr/>
      </xdr:nvSpPr>
      <xdr:spPr>
        <a:xfrm>
          <a:off x="12763500" y="132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164673</xdr:rowOff>
    </xdr:from>
    <xdr:ext cx="534377" cy="259045"/>
    <xdr:sp macro="" textlink="">
      <xdr:nvSpPr>
        <xdr:cNvPr id="650" name="テキスト ボックス 649"/>
        <xdr:cNvSpPr txBox="1"/>
      </xdr:nvSpPr>
      <xdr:spPr>
        <a:xfrm>
          <a:off x="12547111" y="130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16780</xdr:rowOff>
    </xdr:from>
    <xdr:to>
      <xdr:col>85</xdr:col>
      <xdr:colOff>126364</xdr:colOff>
      <xdr:row>99</xdr:row>
      <xdr:rowOff>96282</xdr:rowOff>
    </xdr:to>
    <xdr:cxnSp macro="">
      <xdr:nvCxnSpPr>
        <xdr:cNvPr id="676" name="直線コネクタ 675"/>
        <xdr:cNvCxnSpPr/>
      </xdr:nvCxnSpPr>
      <xdr:spPr>
        <a:xfrm flipV="1">
          <a:off x="16317595" y="16990330"/>
          <a:ext cx="1269" cy="7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1557</xdr:rowOff>
    </xdr:from>
    <xdr:ext cx="469744" cy="259045"/>
    <xdr:sp macro="" textlink="">
      <xdr:nvSpPr>
        <xdr:cNvPr id="677" name="積立金最小値テキスト"/>
        <xdr:cNvSpPr txBox="1"/>
      </xdr:nvSpPr>
      <xdr:spPr>
        <a:xfrm>
          <a:off x="16370300" y="1714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96282</xdr:rowOff>
    </xdr:from>
    <xdr:to>
      <xdr:col>86</xdr:col>
      <xdr:colOff>25400</xdr:colOff>
      <xdr:row>99</xdr:row>
      <xdr:rowOff>96282</xdr:rowOff>
    </xdr:to>
    <xdr:cxnSp macro="">
      <xdr:nvCxnSpPr>
        <xdr:cNvPr id="678" name="直線コネクタ 677"/>
        <xdr:cNvCxnSpPr/>
      </xdr:nvCxnSpPr>
      <xdr:spPr>
        <a:xfrm>
          <a:off x="16230600" y="1706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134907</xdr:rowOff>
    </xdr:from>
    <xdr:ext cx="534377" cy="259045"/>
    <xdr:sp macro="" textlink="">
      <xdr:nvSpPr>
        <xdr:cNvPr id="679" name="積立金最大値テキスト"/>
        <xdr:cNvSpPr txBox="1"/>
      </xdr:nvSpPr>
      <xdr:spPr>
        <a:xfrm>
          <a:off x="16370300" y="167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16780</xdr:rowOff>
    </xdr:from>
    <xdr:to>
      <xdr:col>86</xdr:col>
      <xdr:colOff>25400</xdr:colOff>
      <xdr:row>99</xdr:row>
      <xdr:rowOff>16780</xdr:rowOff>
    </xdr:to>
    <xdr:cxnSp macro="">
      <xdr:nvCxnSpPr>
        <xdr:cNvPr id="680" name="直線コネクタ 679"/>
        <xdr:cNvCxnSpPr/>
      </xdr:nvCxnSpPr>
      <xdr:spPr>
        <a:xfrm>
          <a:off x="16230600" y="16990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4214</xdr:rowOff>
    </xdr:from>
    <xdr:to>
      <xdr:col>85</xdr:col>
      <xdr:colOff>127000</xdr:colOff>
      <xdr:row>99</xdr:row>
      <xdr:rowOff>28339</xdr:rowOff>
    </xdr:to>
    <xdr:cxnSp macro="">
      <xdr:nvCxnSpPr>
        <xdr:cNvPr id="681" name="直線コネクタ 680"/>
        <xdr:cNvCxnSpPr/>
      </xdr:nvCxnSpPr>
      <xdr:spPr>
        <a:xfrm>
          <a:off x="15481300" y="16806314"/>
          <a:ext cx="838200" cy="1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46008</xdr:rowOff>
    </xdr:from>
    <xdr:ext cx="534377" cy="259045"/>
    <xdr:sp macro="" textlink="">
      <xdr:nvSpPr>
        <xdr:cNvPr id="682" name="積立金平均値テキスト"/>
        <xdr:cNvSpPr txBox="1"/>
      </xdr:nvSpPr>
      <xdr:spPr>
        <a:xfrm>
          <a:off x="16370300" y="17019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23098</xdr:rowOff>
    </xdr:from>
    <xdr:to>
      <xdr:col>85</xdr:col>
      <xdr:colOff>177800</xdr:colOff>
      <xdr:row>99</xdr:row>
      <xdr:rowOff>124698</xdr:rowOff>
    </xdr:to>
    <xdr:sp macro="" textlink="">
      <xdr:nvSpPr>
        <xdr:cNvPr id="683" name="フローチャート: 判断 682"/>
        <xdr:cNvSpPr/>
      </xdr:nvSpPr>
      <xdr:spPr>
        <a:xfrm>
          <a:off x="16268700" y="1699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4214</xdr:rowOff>
    </xdr:from>
    <xdr:to>
      <xdr:col>81</xdr:col>
      <xdr:colOff>50800</xdr:colOff>
      <xdr:row>98</xdr:row>
      <xdr:rowOff>10474</xdr:rowOff>
    </xdr:to>
    <xdr:cxnSp macro="">
      <xdr:nvCxnSpPr>
        <xdr:cNvPr id="684" name="直線コネクタ 683"/>
        <xdr:cNvCxnSpPr/>
      </xdr:nvCxnSpPr>
      <xdr:spPr>
        <a:xfrm flipV="1">
          <a:off x="14592300" y="16806314"/>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99</xdr:row>
      <xdr:rowOff>15641</xdr:rowOff>
    </xdr:from>
    <xdr:to>
      <xdr:col>81</xdr:col>
      <xdr:colOff>101600</xdr:colOff>
      <xdr:row>99</xdr:row>
      <xdr:rowOff>117241</xdr:rowOff>
    </xdr:to>
    <xdr:sp macro="" textlink="">
      <xdr:nvSpPr>
        <xdr:cNvPr id="685" name="フローチャート: 判断 684"/>
        <xdr:cNvSpPr/>
      </xdr:nvSpPr>
      <xdr:spPr>
        <a:xfrm>
          <a:off x="15430500" y="169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108368</xdr:rowOff>
    </xdr:from>
    <xdr:ext cx="534377" cy="259045"/>
    <xdr:sp macro="" textlink="">
      <xdr:nvSpPr>
        <xdr:cNvPr id="686" name="テキスト ボックス 685"/>
        <xdr:cNvSpPr txBox="1"/>
      </xdr:nvSpPr>
      <xdr:spPr>
        <a:xfrm>
          <a:off x="15214111" y="170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116968</xdr:rowOff>
    </xdr:from>
    <xdr:to>
      <xdr:col>76</xdr:col>
      <xdr:colOff>114300</xdr:colOff>
      <xdr:row>98</xdr:row>
      <xdr:rowOff>10474</xdr:rowOff>
    </xdr:to>
    <xdr:cxnSp macro="">
      <xdr:nvCxnSpPr>
        <xdr:cNvPr id="687" name="直線コネクタ 686"/>
        <xdr:cNvCxnSpPr/>
      </xdr:nvCxnSpPr>
      <xdr:spPr>
        <a:xfrm>
          <a:off x="13703300" y="15890368"/>
          <a:ext cx="889000" cy="9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12587</xdr:rowOff>
    </xdr:from>
    <xdr:to>
      <xdr:col>76</xdr:col>
      <xdr:colOff>165100</xdr:colOff>
      <xdr:row>99</xdr:row>
      <xdr:rowOff>114187</xdr:rowOff>
    </xdr:to>
    <xdr:sp macro="" textlink="">
      <xdr:nvSpPr>
        <xdr:cNvPr id="688" name="フローチャート: 判断 687"/>
        <xdr:cNvSpPr/>
      </xdr:nvSpPr>
      <xdr:spPr>
        <a:xfrm>
          <a:off x="14541500" y="16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105314</xdr:rowOff>
    </xdr:from>
    <xdr:ext cx="534377" cy="259045"/>
    <xdr:sp macro="" textlink="">
      <xdr:nvSpPr>
        <xdr:cNvPr id="689" name="テキスト ボックス 688"/>
        <xdr:cNvSpPr txBox="1"/>
      </xdr:nvSpPr>
      <xdr:spPr>
        <a:xfrm>
          <a:off x="14325111" y="170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29908</xdr:rowOff>
    </xdr:from>
    <xdr:to>
      <xdr:col>71</xdr:col>
      <xdr:colOff>177800</xdr:colOff>
      <xdr:row>92</xdr:row>
      <xdr:rowOff>116968</xdr:rowOff>
    </xdr:to>
    <xdr:cxnSp macro="">
      <xdr:nvCxnSpPr>
        <xdr:cNvPr id="690" name="直線コネクタ 689"/>
        <xdr:cNvCxnSpPr/>
      </xdr:nvCxnSpPr>
      <xdr:spPr>
        <a:xfrm>
          <a:off x="12814300" y="15631858"/>
          <a:ext cx="889000" cy="2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156425</xdr:rowOff>
    </xdr:from>
    <xdr:to>
      <xdr:col>72</xdr:col>
      <xdr:colOff>38100</xdr:colOff>
      <xdr:row>99</xdr:row>
      <xdr:rowOff>86575</xdr:rowOff>
    </xdr:to>
    <xdr:sp macro="" textlink="">
      <xdr:nvSpPr>
        <xdr:cNvPr id="691" name="フローチャート: 判断 690"/>
        <xdr:cNvSpPr/>
      </xdr:nvSpPr>
      <xdr:spPr>
        <a:xfrm>
          <a:off x="13652500" y="1695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77702</xdr:rowOff>
    </xdr:from>
    <xdr:ext cx="534377" cy="259045"/>
    <xdr:sp macro="" textlink="">
      <xdr:nvSpPr>
        <xdr:cNvPr id="692" name="テキスト ボックス 691"/>
        <xdr:cNvSpPr txBox="1"/>
      </xdr:nvSpPr>
      <xdr:spPr>
        <a:xfrm>
          <a:off x="13436111" y="170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15018</xdr:rowOff>
    </xdr:from>
    <xdr:to>
      <xdr:col>67</xdr:col>
      <xdr:colOff>101600</xdr:colOff>
      <xdr:row>99</xdr:row>
      <xdr:rowOff>116618</xdr:rowOff>
    </xdr:to>
    <xdr:sp macro="" textlink="">
      <xdr:nvSpPr>
        <xdr:cNvPr id="693" name="フローチャート: 判断 692"/>
        <xdr:cNvSpPr/>
      </xdr:nvSpPr>
      <xdr:spPr>
        <a:xfrm>
          <a:off x="127635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107745</xdr:rowOff>
    </xdr:from>
    <xdr:ext cx="534377" cy="259045"/>
    <xdr:sp macro="" textlink="">
      <xdr:nvSpPr>
        <xdr:cNvPr id="694" name="テキスト ボックス 693"/>
        <xdr:cNvSpPr txBox="1"/>
      </xdr:nvSpPr>
      <xdr:spPr>
        <a:xfrm>
          <a:off x="12547111" y="170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148989</xdr:rowOff>
    </xdr:from>
    <xdr:to>
      <xdr:col>85</xdr:col>
      <xdr:colOff>177800</xdr:colOff>
      <xdr:row>99</xdr:row>
      <xdr:rowOff>79139</xdr:rowOff>
    </xdr:to>
    <xdr:sp macro="" textlink="">
      <xdr:nvSpPr>
        <xdr:cNvPr id="700" name="楕円 699"/>
        <xdr:cNvSpPr/>
      </xdr:nvSpPr>
      <xdr:spPr>
        <a:xfrm>
          <a:off x="16268700" y="169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90457</xdr:rowOff>
    </xdr:from>
    <xdr:ext cx="534377" cy="259045"/>
    <xdr:sp macro="" textlink="">
      <xdr:nvSpPr>
        <xdr:cNvPr id="701" name="積立金該当値テキスト"/>
        <xdr:cNvSpPr txBox="1"/>
      </xdr:nvSpPr>
      <xdr:spPr>
        <a:xfrm>
          <a:off x="16370300" y="168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124864</xdr:rowOff>
    </xdr:from>
    <xdr:to>
      <xdr:col>81</xdr:col>
      <xdr:colOff>101600</xdr:colOff>
      <xdr:row>98</xdr:row>
      <xdr:rowOff>55014</xdr:rowOff>
    </xdr:to>
    <xdr:sp macro="" textlink="">
      <xdr:nvSpPr>
        <xdr:cNvPr id="702" name="楕円 701"/>
        <xdr:cNvSpPr/>
      </xdr:nvSpPr>
      <xdr:spPr>
        <a:xfrm>
          <a:off x="15430500" y="1675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71541</xdr:rowOff>
    </xdr:from>
    <xdr:ext cx="599010" cy="259045"/>
    <xdr:sp macro="" textlink="">
      <xdr:nvSpPr>
        <xdr:cNvPr id="703" name="テキスト ボックス 702"/>
        <xdr:cNvSpPr txBox="1"/>
      </xdr:nvSpPr>
      <xdr:spPr>
        <a:xfrm>
          <a:off x="15181795" y="1653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131124</xdr:rowOff>
    </xdr:from>
    <xdr:to>
      <xdr:col>76</xdr:col>
      <xdr:colOff>165100</xdr:colOff>
      <xdr:row>98</xdr:row>
      <xdr:rowOff>61274</xdr:rowOff>
    </xdr:to>
    <xdr:sp macro="" textlink="">
      <xdr:nvSpPr>
        <xdr:cNvPr id="704" name="楕円 703"/>
        <xdr:cNvSpPr/>
      </xdr:nvSpPr>
      <xdr:spPr>
        <a:xfrm>
          <a:off x="14541500" y="167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77801</xdr:rowOff>
    </xdr:from>
    <xdr:ext cx="599010" cy="259045"/>
    <xdr:sp macro="" textlink="">
      <xdr:nvSpPr>
        <xdr:cNvPr id="705" name="テキスト ボックス 704"/>
        <xdr:cNvSpPr txBox="1"/>
      </xdr:nvSpPr>
      <xdr:spPr>
        <a:xfrm>
          <a:off x="14292795" y="1653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66168</xdr:rowOff>
    </xdr:from>
    <xdr:to>
      <xdr:col>72</xdr:col>
      <xdr:colOff>38100</xdr:colOff>
      <xdr:row>92</xdr:row>
      <xdr:rowOff>167768</xdr:rowOff>
    </xdr:to>
    <xdr:sp macro="" textlink="">
      <xdr:nvSpPr>
        <xdr:cNvPr id="706" name="楕円 705"/>
        <xdr:cNvSpPr/>
      </xdr:nvSpPr>
      <xdr:spPr>
        <a:xfrm>
          <a:off x="13652500" y="15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12845</xdr:rowOff>
    </xdr:from>
    <xdr:ext cx="599010" cy="259045"/>
    <xdr:sp macro="" textlink="">
      <xdr:nvSpPr>
        <xdr:cNvPr id="707" name="テキスト ボックス 706"/>
        <xdr:cNvSpPr txBox="1"/>
      </xdr:nvSpPr>
      <xdr:spPr>
        <a:xfrm>
          <a:off x="13403795" y="1561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150558</xdr:rowOff>
    </xdr:from>
    <xdr:to>
      <xdr:col>67</xdr:col>
      <xdr:colOff>101600</xdr:colOff>
      <xdr:row>91</xdr:row>
      <xdr:rowOff>80708</xdr:rowOff>
    </xdr:to>
    <xdr:sp macro="" textlink="">
      <xdr:nvSpPr>
        <xdr:cNvPr id="708" name="楕円 707"/>
        <xdr:cNvSpPr/>
      </xdr:nvSpPr>
      <xdr:spPr>
        <a:xfrm>
          <a:off x="12763500" y="15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97235</xdr:rowOff>
    </xdr:from>
    <xdr:ext cx="599010" cy="259045"/>
    <xdr:sp macro="" textlink="">
      <xdr:nvSpPr>
        <xdr:cNvPr id="709" name="テキスト ボックス 708"/>
        <xdr:cNvSpPr txBox="1"/>
      </xdr:nvSpPr>
      <xdr:spPr>
        <a:xfrm>
          <a:off x="12514795" y="153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15266</xdr:rowOff>
    </xdr:from>
    <xdr:to>
      <xdr:col>116</xdr:col>
      <xdr:colOff>63500</xdr:colOff>
      <xdr:row>39</xdr:row>
      <xdr:rowOff>44450</xdr:rowOff>
    </xdr:to>
    <xdr:cxnSp macro="">
      <xdr:nvCxnSpPr>
        <xdr:cNvPr id="738" name="直線コネクタ 737"/>
        <xdr:cNvCxnSpPr/>
      </xdr:nvCxnSpPr>
      <xdr:spPr>
        <a:xfrm>
          <a:off x="21323300" y="6701816"/>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15266</xdr:rowOff>
    </xdr:from>
    <xdr:to>
      <xdr:col>111</xdr:col>
      <xdr:colOff>177800</xdr:colOff>
      <xdr:row>39</xdr:row>
      <xdr:rowOff>44450</xdr:rowOff>
    </xdr:to>
    <xdr:cxnSp macro="">
      <xdr:nvCxnSpPr>
        <xdr:cNvPr id="741" name="直線コネクタ 740"/>
        <xdr:cNvCxnSpPr/>
      </xdr:nvCxnSpPr>
      <xdr:spPr>
        <a:xfrm flipV="1">
          <a:off x="20434300" y="6701816"/>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135916</xdr:rowOff>
    </xdr:from>
    <xdr:to>
      <xdr:col>112</xdr:col>
      <xdr:colOff>38100</xdr:colOff>
      <xdr:row>39</xdr:row>
      <xdr:rowOff>66066</xdr:rowOff>
    </xdr:to>
    <xdr:sp macro="" textlink="">
      <xdr:nvSpPr>
        <xdr:cNvPr id="759" name="楕円 758"/>
        <xdr:cNvSpPr/>
      </xdr:nvSpPr>
      <xdr:spPr>
        <a:xfrm>
          <a:off x="212725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57193</xdr:rowOff>
    </xdr:from>
    <xdr:ext cx="378565" cy="259045"/>
    <xdr:sp macro="" textlink="">
      <xdr:nvSpPr>
        <xdr:cNvPr id="760" name="テキスト ボックス 759"/>
        <xdr:cNvSpPr txBox="1"/>
      </xdr:nvSpPr>
      <xdr:spPr>
        <a:xfrm>
          <a:off x="21134017" y="674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101274</xdr:rowOff>
    </xdr:from>
    <xdr:to>
      <xdr:col>116</xdr:col>
      <xdr:colOff>63500</xdr:colOff>
      <xdr:row>58</xdr:row>
      <xdr:rowOff>103450</xdr:rowOff>
    </xdr:to>
    <xdr:cxnSp macro="">
      <xdr:nvCxnSpPr>
        <xdr:cNvPr id="797" name="直線コネクタ 796"/>
        <xdr:cNvCxnSpPr/>
      </xdr:nvCxnSpPr>
      <xdr:spPr>
        <a:xfrm>
          <a:off x="21323300" y="9873924"/>
          <a:ext cx="838200" cy="1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101274</xdr:rowOff>
    </xdr:from>
    <xdr:to>
      <xdr:col>111</xdr:col>
      <xdr:colOff>177800</xdr:colOff>
      <xdr:row>57</xdr:row>
      <xdr:rowOff>114881</xdr:rowOff>
    </xdr:to>
    <xdr:cxnSp macro="">
      <xdr:nvCxnSpPr>
        <xdr:cNvPr id="800" name="直線コネクタ 799"/>
        <xdr:cNvCxnSpPr/>
      </xdr:nvCxnSpPr>
      <xdr:spPr>
        <a:xfrm flipV="1">
          <a:off x="20434300" y="9873924"/>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6786</xdr:rowOff>
    </xdr:from>
    <xdr:to>
      <xdr:col>107</xdr:col>
      <xdr:colOff>50800</xdr:colOff>
      <xdr:row>57</xdr:row>
      <xdr:rowOff>114881</xdr:rowOff>
    </xdr:to>
    <xdr:cxnSp macro="">
      <xdr:nvCxnSpPr>
        <xdr:cNvPr id="803" name="直線コネクタ 802"/>
        <xdr:cNvCxnSpPr/>
      </xdr:nvCxnSpPr>
      <xdr:spPr>
        <a:xfrm>
          <a:off x="19545300" y="9607986"/>
          <a:ext cx="889000" cy="27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5" name="テキスト ボックス 804"/>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6786</xdr:rowOff>
    </xdr:from>
    <xdr:to>
      <xdr:col>102</xdr:col>
      <xdr:colOff>114300</xdr:colOff>
      <xdr:row>57</xdr:row>
      <xdr:rowOff>131318</xdr:rowOff>
    </xdr:to>
    <xdr:cxnSp macro="">
      <xdr:nvCxnSpPr>
        <xdr:cNvPr id="806" name="直線コネクタ 805"/>
        <xdr:cNvCxnSpPr/>
      </xdr:nvCxnSpPr>
      <xdr:spPr>
        <a:xfrm flipV="1">
          <a:off x="18656300" y="9607986"/>
          <a:ext cx="889000" cy="29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52650</xdr:rowOff>
    </xdr:from>
    <xdr:to>
      <xdr:col>116</xdr:col>
      <xdr:colOff>114300</xdr:colOff>
      <xdr:row>58</xdr:row>
      <xdr:rowOff>154250</xdr:rowOff>
    </xdr:to>
    <xdr:sp macro="" textlink="">
      <xdr:nvSpPr>
        <xdr:cNvPr id="816" name="楕円 815"/>
        <xdr:cNvSpPr/>
      </xdr:nvSpPr>
      <xdr:spPr>
        <a:xfrm>
          <a:off x="22110700" y="99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31077</xdr:rowOff>
    </xdr:from>
    <xdr:ext cx="469744" cy="259045"/>
    <xdr:sp macro="" textlink="">
      <xdr:nvSpPr>
        <xdr:cNvPr id="817" name="貸付金該当値テキスト"/>
        <xdr:cNvSpPr txBox="1"/>
      </xdr:nvSpPr>
      <xdr:spPr>
        <a:xfrm>
          <a:off x="22212300" y="997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50474</xdr:rowOff>
    </xdr:from>
    <xdr:to>
      <xdr:col>112</xdr:col>
      <xdr:colOff>38100</xdr:colOff>
      <xdr:row>57</xdr:row>
      <xdr:rowOff>152074</xdr:rowOff>
    </xdr:to>
    <xdr:sp macro="" textlink="">
      <xdr:nvSpPr>
        <xdr:cNvPr id="818" name="楕円 817"/>
        <xdr:cNvSpPr/>
      </xdr:nvSpPr>
      <xdr:spPr>
        <a:xfrm>
          <a:off x="21272500" y="98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143201</xdr:rowOff>
    </xdr:from>
    <xdr:ext cx="469744" cy="259045"/>
    <xdr:sp macro="" textlink="">
      <xdr:nvSpPr>
        <xdr:cNvPr id="819" name="テキスト ボックス 818"/>
        <xdr:cNvSpPr txBox="1"/>
      </xdr:nvSpPr>
      <xdr:spPr>
        <a:xfrm>
          <a:off x="21088428" y="991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64081</xdr:rowOff>
    </xdr:from>
    <xdr:to>
      <xdr:col>107</xdr:col>
      <xdr:colOff>101600</xdr:colOff>
      <xdr:row>57</xdr:row>
      <xdr:rowOff>165681</xdr:rowOff>
    </xdr:to>
    <xdr:sp macro="" textlink="">
      <xdr:nvSpPr>
        <xdr:cNvPr id="820" name="楕円 819"/>
        <xdr:cNvSpPr/>
      </xdr:nvSpPr>
      <xdr:spPr>
        <a:xfrm>
          <a:off x="20383500" y="98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10758</xdr:rowOff>
    </xdr:from>
    <xdr:ext cx="469744" cy="259045"/>
    <xdr:sp macro="" textlink="">
      <xdr:nvSpPr>
        <xdr:cNvPr id="821" name="テキスト ボックス 820"/>
        <xdr:cNvSpPr txBox="1"/>
      </xdr:nvSpPr>
      <xdr:spPr>
        <a:xfrm>
          <a:off x="20199428" y="961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127436</xdr:rowOff>
    </xdr:from>
    <xdr:to>
      <xdr:col>102</xdr:col>
      <xdr:colOff>165100</xdr:colOff>
      <xdr:row>56</xdr:row>
      <xdr:rowOff>57586</xdr:rowOff>
    </xdr:to>
    <xdr:sp macro="" textlink="">
      <xdr:nvSpPr>
        <xdr:cNvPr id="822" name="楕円 821"/>
        <xdr:cNvSpPr/>
      </xdr:nvSpPr>
      <xdr:spPr>
        <a:xfrm>
          <a:off x="19494500" y="95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74113</xdr:rowOff>
    </xdr:from>
    <xdr:ext cx="469744" cy="259045"/>
    <xdr:sp macro="" textlink="">
      <xdr:nvSpPr>
        <xdr:cNvPr id="823" name="テキスト ボックス 822"/>
        <xdr:cNvSpPr txBox="1"/>
      </xdr:nvSpPr>
      <xdr:spPr>
        <a:xfrm>
          <a:off x="19310428" y="93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80518</xdr:rowOff>
    </xdr:from>
    <xdr:to>
      <xdr:col>98</xdr:col>
      <xdr:colOff>38100</xdr:colOff>
      <xdr:row>58</xdr:row>
      <xdr:rowOff>10668</xdr:rowOff>
    </xdr:to>
    <xdr:sp macro="" textlink="">
      <xdr:nvSpPr>
        <xdr:cNvPr id="824" name="楕円 823"/>
        <xdr:cNvSpPr/>
      </xdr:nvSpPr>
      <xdr:spPr>
        <a:xfrm>
          <a:off x="18605500" y="98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1795</xdr:rowOff>
    </xdr:from>
    <xdr:ext cx="469744" cy="259045"/>
    <xdr:sp macro="" textlink="">
      <xdr:nvSpPr>
        <xdr:cNvPr id="825" name="テキスト ボックス 824"/>
        <xdr:cNvSpPr txBox="1"/>
      </xdr:nvSpPr>
      <xdr:spPr>
        <a:xfrm>
          <a:off x="18421428" y="99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4" name="テキスト ボックス 84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50165</xdr:rowOff>
    </xdr:from>
    <xdr:to>
      <xdr:col>116</xdr:col>
      <xdr:colOff>62864</xdr:colOff>
      <xdr:row>79</xdr:row>
      <xdr:rowOff>114185</xdr:rowOff>
    </xdr:to>
    <xdr:cxnSp macro="">
      <xdr:nvCxnSpPr>
        <xdr:cNvPr id="850" name="直線コネクタ 849"/>
        <xdr:cNvCxnSpPr/>
      </xdr:nvCxnSpPr>
      <xdr:spPr>
        <a:xfrm flipV="1">
          <a:off x="22159595" y="12737465"/>
          <a:ext cx="1269" cy="92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118012</xdr:rowOff>
    </xdr:from>
    <xdr:ext cx="534377" cy="259045"/>
    <xdr:sp macro="" textlink="">
      <xdr:nvSpPr>
        <xdr:cNvPr id="851" name="繰出金最小値テキスト"/>
        <xdr:cNvSpPr txBox="1"/>
      </xdr:nvSpPr>
      <xdr:spPr>
        <a:xfrm>
          <a:off x="22212300" y="136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114185</xdr:rowOff>
    </xdr:from>
    <xdr:to>
      <xdr:col>116</xdr:col>
      <xdr:colOff>152400</xdr:colOff>
      <xdr:row>79</xdr:row>
      <xdr:rowOff>114185</xdr:rowOff>
    </xdr:to>
    <xdr:cxnSp macro="">
      <xdr:nvCxnSpPr>
        <xdr:cNvPr id="852" name="直線コネクタ 851"/>
        <xdr:cNvCxnSpPr/>
      </xdr:nvCxnSpPr>
      <xdr:spPr>
        <a:xfrm>
          <a:off x="22072600" y="1365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168292</xdr:rowOff>
    </xdr:from>
    <xdr:ext cx="534377" cy="259045"/>
    <xdr:sp macro="" textlink="">
      <xdr:nvSpPr>
        <xdr:cNvPr id="853" name="繰出金最大値テキスト"/>
        <xdr:cNvSpPr txBox="1"/>
      </xdr:nvSpPr>
      <xdr:spPr>
        <a:xfrm>
          <a:off x="22212300" y="125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50165</xdr:rowOff>
    </xdr:from>
    <xdr:to>
      <xdr:col>116</xdr:col>
      <xdr:colOff>152400</xdr:colOff>
      <xdr:row>74</xdr:row>
      <xdr:rowOff>50165</xdr:rowOff>
    </xdr:to>
    <xdr:cxnSp macro="">
      <xdr:nvCxnSpPr>
        <xdr:cNvPr id="854" name="直線コネクタ 853"/>
        <xdr:cNvCxnSpPr/>
      </xdr:nvCxnSpPr>
      <xdr:spPr>
        <a:xfrm>
          <a:off x="22072600" y="1273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58534</xdr:rowOff>
    </xdr:from>
    <xdr:to>
      <xdr:col>116</xdr:col>
      <xdr:colOff>63500</xdr:colOff>
      <xdr:row>76</xdr:row>
      <xdr:rowOff>107086</xdr:rowOff>
    </xdr:to>
    <xdr:cxnSp macro="">
      <xdr:nvCxnSpPr>
        <xdr:cNvPr id="855" name="直線コネクタ 854"/>
        <xdr:cNvCxnSpPr/>
      </xdr:nvCxnSpPr>
      <xdr:spPr>
        <a:xfrm flipV="1">
          <a:off x="21323300" y="13088734"/>
          <a:ext cx="8382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155388</xdr:rowOff>
    </xdr:from>
    <xdr:ext cx="534377" cy="259045"/>
    <xdr:sp macro="" textlink="">
      <xdr:nvSpPr>
        <xdr:cNvPr id="856" name="繰出金平均値テキスト"/>
        <xdr:cNvSpPr txBox="1"/>
      </xdr:nvSpPr>
      <xdr:spPr>
        <a:xfrm>
          <a:off x="22212300" y="13185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5511</xdr:rowOff>
    </xdr:from>
    <xdr:to>
      <xdr:col>116</xdr:col>
      <xdr:colOff>114300</xdr:colOff>
      <xdr:row>77</xdr:row>
      <xdr:rowOff>107111</xdr:rowOff>
    </xdr:to>
    <xdr:sp macro="" textlink="">
      <xdr:nvSpPr>
        <xdr:cNvPr id="857" name="フローチャート: 判断 856"/>
        <xdr:cNvSpPr/>
      </xdr:nvSpPr>
      <xdr:spPr>
        <a:xfrm>
          <a:off x="22110700" y="132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107086</xdr:rowOff>
    </xdr:from>
    <xdr:to>
      <xdr:col>111</xdr:col>
      <xdr:colOff>177800</xdr:colOff>
      <xdr:row>76</xdr:row>
      <xdr:rowOff>118554</xdr:rowOff>
    </xdr:to>
    <xdr:cxnSp macro="">
      <xdr:nvCxnSpPr>
        <xdr:cNvPr id="858" name="直線コネクタ 857"/>
        <xdr:cNvCxnSpPr/>
      </xdr:nvCxnSpPr>
      <xdr:spPr>
        <a:xfrm flipV="1">
          <a:off x="20434300" y="1313728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165582</xdr:rowOff>
    </xdr:from>
    <xdr:to>
      <xdr:col>112</xdr:col>
      <xdr:colOff>38100</xdr:colOff>
      <xdr:row>77</xdr:row>
      <xdr:rowOff>95732</xdr:rowOff>
    </xdr:to>
    <xdr:sp macro="" textlink="">
      <xdr:nvSpPr>
        <xdr:cNvPr id="859" name="フローチャート: 判断 858"/>
        <xdr:cNvSpPr/>
      </xdr:nvSpPr>
      <xdr:spPr>
        <a:xfrm>
          <a:off x="21272500" y="131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86859</xdr:rowOff>
    </xdr:from>
    <xdr:ext cx="534377" cy="259045"/>
    <xdr:sp macro="" textlink="">
      <xdr:nvSpPr>
        <xdr:cNvPr id="860" name="テキスト ボックス 859"/>
        <xdr:cNvSpPr txBox="1"/>
      </xdr:nvSpPr>
      <xdr:spPr>
        <a:xfrm>
          <a:off x="21056111" y="132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22746</xdr:rowOff>
    </xdr:from>
    <xdr:to>
      <xdr:col>107</xdr:col>
      <xdr:colOff>50800</xdr:colOff>
      <xdr:row>76</xdr:row>
      <xdr:rowOff>118554</xdr:rowOff>
    </xdr:to>
    <xdr:cxnSp macro="">
      <xdr:nvCxnSpPr>
        <xdr:cNvPr id="861" name="直線コネクタ 860"/>
        <xdr:cNvCxnSpPr/>
      </xdr:nvCxnSpPr>
      <xdr:spPr>
        <a:xfrm>
          <a:off x="19545300" y="12710046"/>
          <a:ext cx="889000" cy="4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163588</xdr:rowOff>
    </xdr:from>
    <xdr:to>
      <xdr:col>107</xdr:col>
      <xdr:colOff>101600</xdr:colOff>
      <xdr:row>77</xdr:row>
      <xdr:rowOff>93738</xdr:rowOff>
    </xdr:to>
    <xdr:sp macro="" textlink="">
      <xdr:nvSpPr>
        <xdr:cNvPr id="862" name="フローチャート: 判断 861"/>
        <xdr:cNvSpPr/>
      </xdr:nvSpPr>
      <xdr:spPr>
        <a:xfrm>
          <a:off x="20383500" y="1319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84865</xdr:rowOff>
    </xdr:from>
    <xdr:ext cx="534377" cy="259045"/>
    <xdr:sp macro="" textlink="">
      <xdr:nvSpPr>
        <xdr:cNvPr id="863" name="テキスト ボックス 862"/>
        <xdr:cNvSpPr txBox="1"/>
      </xdr:nvSpPr>
      <xdr:spPr>
        <a:xfrm>
          <a:off x="20167111" y="132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161709</xdr:rowOff>
    </xdr:from>
    <xdr:to>
      <xdr:col>102</xdr:col>
      <xdr:colOff>114300</xdr:colOff>
      <xdr:row>74</xdr:row>
      <xdr:rowOff>22746</xdr:rowOff>
    </xdr:to>
    <xdr:cxnSp macro="">
      <xdr:nvCxnSpPr>
        <xdr:cNvPr id="864" name="直線コネクタ 863"/>
        <xdr:cNvCxnSpPr/>
      </xdr:nvCxnSpPr>
      <xdr:spPr>
        <a:xfrm>
          <a:off x="18656300" y="12163209"/>
          <a:ext cx="889000" cy="5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134201</xdr:rowOff>
    </xdr:from>
    <xdr:to>
      <xdr:col>102</xdr:col>
      <xdr:colOff>165100</xdr:colOff>
      <xdr:row>77</xdr:row>
      <xdr:rowOff>64351</xdr:rowOff>
    </xdr:to>
    <xdr:sp macro="" textlink="">
      <xdr:nvSpPr>
        <xdr:cNvPr id="865" name="フローチャート: 判断 864"/>
        <xdr:cNvSpPr/>
      </xdr:nvSpPr>
      <xdr:spPr>
        <a:xfrm>
          <a:off x="19494500" y="1316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55478</xdr:rowOff>
    </xdr:from>
    <xdr:ext cx="534377" cy="259045"/>
    <xdr:sp macro="" textlink="">
      <xdr:nvSpPr>
        <xdr:cNvPr id="866" name="テキスト ボックス 865"/>
        <xdr:cNvSpPr txBox="1"/>
      </xdr:nvSpPr>
      <xdr:spPr>
        <a:xfrm>
          <a:off x="19278111" y="13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146647</xdr:rowOff>
    </xdr:from>
    <xdr:to>
      <xdr:col>98</xdr:col>
      <xdr:colOff>38100</xdr:colOff>
      <xdr:row>77</xdr:row>
      <xdr:rowOff>76797</xdr:rowOff>
    </xdr:to>
    <xdr:sp macro="" textlink="">
      <xdr:nvSpPr>
        <xdr:cNvPr id="867" name="フローチャート: 判断 866"/>
        <xdr:cNvSpPr/>
      </xdr:nvSpPr>
      <xdr:spPr>
        <a:xfrm>
          <a:off x="186055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67924</xdr:rowOff>
    </xdr:from>
    <xdr:ext cx="534377" cy="259045"/>
    <xdr:sp macro="" textlink="">
      <xdr:nvSpPr>
        <xdr:cNvPr id="868" name="テキスト ボックス 867"/>
        <xdr:cNvSpPr txBox="1"/>
      </xdr:nvSpPr>
      <xdr:spPr>
        <a:xfrm>
          <a:off x="18389111" y="132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7734</xdr:rowOff>
    </xdr:from>
    <xdr:to>
      <xdr:col>116</xdr:col>
      <xdr:colOff>114300</xdr:colOff>
      <xdr:row>76</xdr:row>
      <xdr:rowOff>109334</xdr:rowOff>
    </xdr:to>
    <xdr:sp macro="" textlink="">
      <xdr:nvSpPr>
        <xdr:cNvPr id="874" name="楕円 873"/>
        <xdr:cNvSpPr/>
      </xdr:nvSpPr>
      <xdr:spPr>
        <a:xfrm>
          <a:off x="22110700" y="13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30611</xdr:rowOff>
    </xdr:from>
    <xdr:ext cx="534377" cy="259045"/>
    <xdr:sp macro="" textlink="">
      <xdr:nvSpPr>
        <xdr:cNvPr id="875" name="繰出金該当値テキスト"/>
        <xdr:cNvSpPr txBox="1"/>
      </xdr:nvSpPr>
      <xdr:spPr>
        <a:xfrm>
          <a:off x="22212300" y="128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56286</xdr:rowOff>
    </xdr:from>
    <xdr:to>
      <xdr:col>112</xdr:col>
      <xdr:colOff>38100</xdr:colOff>
      <xdr:row>76</xdr:row>
      <xdr:rowOff>157886</xdr:rowOff>
    </xdr:to>
    <xdr:sp macro="" textlink="">
      <xdr:nvSpPr>
        <xdr:cNvPr id="876" name="楕円 875"/>
        <xdr:cNvSpPr/>
      </xdr:nvSpPr>
      <xdr:spPr>
        <a:xfrm>
          <a:off x="21272500" y="13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2963</xdr:rowOff>
    </xdr:from>
    <xdr:ext cx="534377" cy="259045"/>
    <xdr:sp macro="" textlink="">
      <xdr:nvSpPr>
        <xdr:cNvPr id="877" name="テキスト ボックス 876"/>
        <xdr:cNvSpPr txBox="1"/>
      </xdr:nvSpPr>
      <xdr:spPr>
        <a:xfrm>
          <a:off x="21056111" y="128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67754</xdr:rowOff>
    </xdr:from>
    <xdr:to>
      <xdr:col>107</xdr:col>
      <xdr:colOff>101600</xdr:colOff>
      <xdr:row>76</xdr:row>
      <xdr:rowOff>169354</xdr:rowOff>
    </xdr:to>
    <xdr:sp macro="" textlink="">
      <xdr:nvSpPr>
        <xdr:cNvPr id="878" name="楕円 877"/>
        <xdr:cNvSpPr/>
      </xdr:nvSpPr>
      <xdr:spPr>
        <a:xfrm>
          <a:off x="20383500" y="130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14432</xdr:rowOff>
    </xdr:from>
    <xdr:ext cx="534377" cy="259045"/>
    <xdr:sp macro="" textlink="">
      <xdr:nvSpPr>
        <xdr:cNvPr id="879" name="テキスト ボックス 878"/>
        <xdr:cNvSpPr txBox="1"/>
      </xdr:nvSpPr>
      <xdr:spPr>
        <a:xfrm>
          <a:off x="20167111" y="128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143396</xdr:rowOff>
    </xdr:from>
    <xdr:to>
      <xdr:col>102</xdr:col>
      <xdr:colOff>165100</xdr:colOff>
      <xdr:row>74</xdr:row>
      <xdr:rowOff>73546</xdr:rowOff>
    </xdr:to>
    <xdr:sp macro="" textlink="">
      <xdr:nvSpPr>
        <xdr:cNvPr id="880" name="楕円 879"/>
        <xdr:cNvSpPr/>
      </xdr:nvSpPr>
      <xdr:spPr>
        <a:xfrm>
          <a:off x="19494500" y="126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90073</xdr:rowOff>
    </xdr:from>
    <xdr:ext cx="534377" cy="259045"/>
    <xdr:sp macro="" textlink="">
      <xdr:nvSpPr>
        <xdr:cNvPr id="881" name="テキスト ボックス 880"/>
        <xdr:cNvSpPr txBox="1"/>
      </xdr:nvSpPr>
      <xdr:spPr>
        <a:xfrm>
          <a:off x="19278111" y="124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110909</xdr:rowOff>
    </xdr:from>
    <xdr:to>
      <xdr:col>98</xdr:col>
      <xdr:colOff>38100</xdr:colOff>
      <xdr:row>71</xdr:row>
      <xdr:rowOff>41059</xdr:rowOff>
    </xdr:to>
    <xdr:sp macro="" textlink="">
      <xdr:nvSpPr>
        <xdr:cNvPr id="882" name="楕円 881"/>
        <xdr:cNvSpPr/>
      </xdr:nvSpPr>
      <xdr:spPr>
        <a:xfrm>
          <a:off x="18605500" y="12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57586</xdr:rowOff>
    </xdr:from>
    <xdr:ext cx="599010" cy="259045"/>
    <xdr:sp macro="" textlink="">
      <xdr:nvSpPr>
        <xdr:cNvPr id="883" name="テキスト ボックス 882"/>
        <xdr:cNvSpPr txBox="1"/>
      </xdr:nvSpPr>
      <xdr:spPr>
        <a:xfrm>
          <a:off x="18356795" y="118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補助費、災害復旧事業費、普通建設事業費について、類似団体内で住民一人当たり最も高額となっている。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補助費については、復興交付金の返還が要因である。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東日本大震災関連の復旧復興事業などの終了により前年度よりは減している。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災害復旧事業費については、令和元年台風１９号の復旧事業費が要因となっている。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一方で、公債費については、減少傾向であるものの大規模建設事業に係る起債の償還開始で今後増加に転じることが見込まれる。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15,330
15,251
262.81
20,245,870
18,911,189
665,398
4,756,815
9,409,479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xdr:rowOff>
    </xdr:from>
    <xdr:to>
      <xdr:col>24</xdr:col>
      <xdr:colOff>63500</xdr:colOff>
      <xdr:row>36</xdr:row>
      <xdr:rowOff>13208</xdr:rowOff>
    </xdr:to>
    <xdr:cxnSp macro="">
      <xdr:nvCxnSpPr>
        <xdr:cNvPr id="61" name="直線コネクタ 60"/>
        <xdr:cNvCxnSpPr/>
      </xdr:nvCxnSpPr>
      <xdr:spPr>
        <a:xfrm flipV="1">
          <a:off x="3797300" y="617474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xdr:rowOff>
    </xdr:from>
    <xdr:to>
      <xdr:col>19</xdr:col>
      <xdr:colOff>177800</xdr:colOff>
      <xdr:row>36</xdr:row>
      <xdr:rowOff>59309</xdr:rowOff>
    </xdr:to>
    <xdr:cxnSp macro="">
      <xdr:nvCxnSpPr>
        <xdr:cNvPr id="64" name="直線コネクタ 63"/>
        <xdr:cNvCxnSpPr/>
      </xdr:nvCxnSpPr>
      <xdr:spPr>
        <a:xfrm flipV="1">
          <a:off x="2908300" y="618540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149606</xdr:rowOff>
    </xdr:from>
    <xdr:to>
      <xdr:col>15</xdr:col>
      <xdr:colOff>50800</xdr:colOff>
      <xdr:row>36</xdr:row>
      <xdr:rowOff>59309</xdr:rowOff>
    </xdr:to>
    <xdr:cxnSp macro="">
      <xdr:nvCxnSpPr>
        <xdr:cNvPr id="67" name="直線コネクタ 66"/>
        <xdr:cNvCxnSpPr/>
      </xdr:nvCxnSpPr>
      <xdr:spPr>
        <a:xfrm>
          <a:off x="2019300" y="615035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39116</xdr:rowOff>
    </xdr:from>
    <xdr:to>
      <xdr:col>10</xdr:col>
      <xdr:colOff>114300</xdr:colOff>
      <xdr:row>35</xdr:row>
      <xdr:rowOff>149606</xdr:rowOff>
    </xdr:to>
    <xdr:cxnSp macro="">
      <xdr:nvCxnSpPr>
        <xdr:cNvPr id="70" name="直線コネクタ 69"/>
        <xdr:cNvCxnSpPr/>
      </xdr:nvCxnSpPr>
      <xdr:spPr>
        <a:xfrm>
          <a:off x="1130300" y="6039866"/>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0" name="楕円 79"/>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69744" cy="259045"/>
    <xdr:sp macro="" textlink="">
      <xdr:nvSpPr>
        <xdr:cNvPr id="81" name="議会費該当値テキスト"/>
        <xdr:cNvSpPr txBox="1"/>
      </xdr:nvSpPr>
      <xdr:spPr>
        <a:xfrm>
          <a:off x="46863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133858</xdr:rowOff>
    </xdr:from>
    <xdr:to>
      <xdr:col>20</xdr:col>
      <xdr:colOff>38100</xdr:colOff>
      <xdr:row>36</xdr:row>
      <xdr:rowOff>64008</xdr:rowOff>
    </xdr:to>
    <xdr:sp macro="" textlink="">
      <xdr:nvSpPr>
        <xdr:cNvPr id="82" name="楕円 81"/>
        <xdr:cNvSpPr/>
      </xdr:nvSpPr>
      <xdr:spPr>
        <a:xfrm>
          <a:off x="3746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55135</xdr:rowOff>
    </xdr:from>
    <xdr:ext cx="469744" cy="259045"/>
    <xdr:sp macro="" textlink="">
      <xdr:nvSpPr>
        <xdr:cNvPr id="83" name="テキスト ボックス 82"/>
        <xdr:cNvSpPr txBox="1"/>
      </xdr:nvSpPr>
      <xdr:spPr>
        <a:xfrm>
          <a:off x="3562428"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8509</xdr:rowOff>
    </xdr:from>
    <xdr:to>
      <xdr:col>15</xdr:col>
      <xdr:colOff>101600</xdr:colOff>
      <xdr:row>36</xdr:row>
      <xdr:rowOff>110109</xdr:rowOff>
    </xdr:to>
    <xdr:sp macro="" textlink="">
      <xdr:nvSpPr>
        <xdr:cNvPr id="84" name="楕円 83"/>
        <xdr:cNvSpPr/>
      </xdr:nvSpPr>
      <xdr:spPr>
        <a:xfrm>
          <a:off x="2857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101236</xdr:rowOff>
    </xdr:from>
    <xdr:ext cx="469744" cy="259045"/>
    <xdr:sp macro="" textlink="">
      <xdr:nvSpPr>
        <xdr:cNvPr id="85" name="テキスト ボックス 84"/>
        <xdr:cNvSpPr txBox="1"/>
      </xdr:nvSpPr>
      <xdr:spPr>
        <a:xfrm>
          <a:off x="2673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98806</xdr:rowOff>
    </xdr:from>
    <xdr:to>
      <xdr:col>10</xdr:col>
      <xdr:colOff>165100</xdr:colOff>
      <xdr:row>36</xdr:row>
      <xdr:rowOff>28956</xdr:rowOff>
    </xdr:to>
    <xdr:sp macro="" textlink="">
      <xdr:nvSpPr>
        <xdr:cNvPr id="86" name="楕円 85"/>
        <xdr:cNvSpPr/>
      </xdr:nvSpPr>
      <xdr:spPr>
        <a:xfrm>
          <a:off x="1968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20083</xdr:rowOff>
    </xdr:from>
    <xdr:ext cx="469744" cy="259045"/>
    <xdr:sp macro="" textlink="">
      <xdr:nvSpPr>
        <xdr:cNvPr id="87" name="テキスト ボックス 86"/>
        <xdr:cNvSpPr txBox="1"/>
      </xdr:nvSpPr>
      <xdr:spPr>
        <a:xfrm>
          <a:off x="1784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88" name="楕円 87"/>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81043</xdr:rowOff>
    </xdr:from>
    <xdr:ext cx="469744" cy="259045"/>
    <xdr:sp macro="" textlink="">
      <xdr:nvSpPr>
        <xdr:cNvPr id="89" name="テキスト ボックス 88"/>
        <xdr:cNvSpPr txBox="1"/>
      </xdr:nvSpPr>
      <xdr:spPr>
        <a:xfrm>
          <a:off x="895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124015</xdr:rowOff>
    </xdr:from>
    <xdr:to>
      <xdr:col>24</xdr:col>
      <xdr:colOff>62865</xdr:colOff>
      <xdr:row>59</xdr:row>
      <xdr:rowOff>18113</xdr:rowOff>
    </xdr:to>
    <xdr:cxnSp macro="">
      <xdr:nvCxnSpPr>
        <xdr:cNvPr id="115" name="直線コネクタ 114"/>
        <xdr:cNvCxnSpPr/>
      </xdr:nvCxnSpPr>
      <xdr:spPr>
        <a:xfrm flipV="1">
          <a:off x="4633595" y="9725215"/>
          <a:ext cx="1270" cy="40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21940</xdr:rowOff>
    </xdr:from>
    <xdr:ext cx="534377" cy="259045"/>
    <xdr:sp macro="" textlink="">
      <xdr:nvSpPr>
        <xdr:cNvPr id="116" name="総務費最小値テキスト"/>
        <xdr:cNvSpPr txBox="1"/>
      </xdr:nvSpPr>
      <xdr:spPr>
        <a:xfrm>
          <a:off x="4686300" y="101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18113</xdr:rowOff>
    </xdr:from>
    <xdr:to>
      <xdr:col>24</xdr:col>
      <xdr:colOff>152400</xdr:colOff>
      <xdr:row>59</xdr:row>
      <xdr:rowOff>18113</xdr:rowOff>
    </xdr:to>
    <xdr:cxnSp macro="">
      <xdr:nvCxnSpPr>
        <xdr:cNvPr id="117" name="直線コネクタ 116"/>
        <xdr:cNvCxnSpPr/>
      </xdr:nvCxnSpPr>
      <xdr:spPr>
        <a:xfrm>
          <a:off x="4546600" y="10133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70692</xdr:rowOff>
    </xdr:from>
    <xdr:ext cx="599010" cy="259045"/>
    <xdr:sp macro="" textlink="">
      <xdr:nvSpPr>
        <xdr:cNvPr id="118" name="総務費最大値テキスト"/>
        <xdr:cNvSpPr txBox="1"/>
      </xdr:nvSpPr>
      <xdr:spPr>
        <a:xfrm>
          <a:off x="4686300" y="950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124015</xdr:rowOff>
    </xdr:from>
    <xdr:to>
      <xdr:col>24</xdr:col>
      <xdr:colOff>152400</xdr:colOff>
      <xdr:row>56</xdr:row>
      <xdr:rowOff>124015</xdr:rowOff>
    </xdr:to>
    <xdr:cxnSp macro="">
      <xdr:nvCxnSpPr>
        <xdr:cNvPr id="119" name="直線コネクタ 118"/>
        <xdr:cNvCxnSpPr/>
      </xdr:nvCxnSpPr>
      <xdr:spPr>
        <a:xfrm>
          <a:off x="4546600" y="972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58065</xdr:rowOff>
    </xdr:from>
    <xdr:to>
      <xdr:col>24</xdr:col>
      <xdr:colOff>63500</xdr:colOff>
      <xdr:row>56</xdr:row>
      <xdr:rowOff>124015</xdr:rowOff>
    </xdr:to>
    <xdr:cxnSp macro="">
      <xdr:nvCxnSpPr>
        <xdr:cNvPr id="120" name="直線コネクタ 119"/>
        <xdr:cNvCxnSpPr/>
      </xdr:nvCxnSpPr>
      <xdr:spPr>
        <a:xfrm>
          <a:off x="3797300" y="8802015"/>
          <a:ext cx="838200" cy="9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48112</xdr:rowOff>
    </xdr:from>
    <xdr:ext cx="534377" cy="259045"/>
    <xdr:sp macro="" textlink="">
      <xdr:nvSpPr>
        <xdr:cNvPr id="121" name="総務費平均値テキスト"/>
        <xdr:cNvSpPr txBox="1"/>
      </xdr:nvSpPr>
      <xdr:spPr>
        <a:xfrm>
          <a:off x="4686300" y="9992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69685</xdr:rowOff>
    </xdr:from>
    <xdr:to>
      <xdr:col>24</xdr:col>
      <xdr:colOff>114300</xdr:colOff>
      <xdr:row>58</xdr:row>
      <xdr:rowOff>171285</xdr:rowOff>
    </xdr:to>
    <xdr:sp macro="" textlink="">
      <xdr:nvSpPr>
        <xdr:cNvPr id="122" name="フローチャート: 判断 121"/>
        <xdr:cNvSpPr/>
      </xdr:nvSpPr>
      <xdr:spPr>
        <a:xfrm>
          <a:off x="4584700" y="100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58065</xdr:rowOff>
    </xdr:from>
    <xdr:to>
      <xdr:col>19</xdr:col>
      <xdr:colOff>177800</xdr:colOff>
      <xdr:row>57</xdr:row>
      <xdr:rowOff>48447</xdr:rowOff>
    </xdr:to>
    <xdr:cxnSp macro="">
      <xdr:nvCxnSpPr>
        <xdr:cNvPr id="123" name="直線コネクタ 122"/>
        <xdr:cNvCxnSpPr/>
      </xdr:nvCxnSpPr>
      <xdr:spPr>
        <a:xfrm flipV="1">
          <a:off x="2908300" y="8802015"/>
          <a:ext cx="889000" cy="10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52411</xdr:rowOff>
    </xdr:from>
    <xdr:to>
      <xdr:col>20</xdr:col>
      <xdr:colOff>38100</xdr:colOff>
      <xdr:row>58</xdr:row>
      <xdr:rowOff>154011</xdr:rowOff>
    </xdr:to>
    <xdr:sp macro="" textlink="">
      <xdr:nvSpPr>
        <xdr:cNvPr id="124" name="フローチャート: 判断 123"/>
        <xdr:cNvSpPr/>
      </xdr:nvSpPr>
      <xdr:spPr>
        <a:xfrm>
          <a:off x="37465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145138</xdr:rowOff>
    </xdr:from>
    <xdr:ext cx="599010" cy="259045"/>
    <xdr:sp macro="" textlink="">
      <xdr:nvSpPr>
        <xdr:cNvPr id="125" name="テキスト ボックス 124"/>
        <xdr:cNvSpPr txBox="1"/>
      </xdr:nvSpPr>
      <xdr:spPr>
        <a:xfrm>
          <a:off x="3497795" y="1008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97158</xdr:rowOff>
    </xdr:from>
    <xdr:to>
      <xdr:col>15</xdr:col>
      <xdr:colOff>50800</xdr:colOff>
      <xdr:row>57</xdr:row>
      <xdr:rowOff>48447</xdr:rowOff>
    </xdr:to>
    <xdr:cxnSp macro="">
      <xdr:nvCxnSpPr>
        <xdr:cNvPr id="126" name="直線コネクタ 125"/>
        <xdr:cNvCxnSpPr/>
      </xdr:nvCxnSpPr>
      <xdr:spPr>
        <a:xfrm>
          <a:off x="2019300" y="8841108"/>
          <a:ext cx="889000" cy="9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68742</xdr:rowOff>
    </xdr:from>
    <xdr:to>
      <xdr:col>15</xdr:col>
      <xdr:colOff>101600</xdr:colOff>
      <xdr:row>58</xdr:row>
      <xdr:rowOff>170342</xdr:rowOff>
    </xdr:to>
    <xdr:sp macro="" textlink="">
      <xdr:nvSpPr>
        <xdr:cNvPr id="127" name="フローチャート: 判断 126"/>
        <xdr:cNvSpPr/>
      </xdr:nvSpPr>
      <xdr:spPr>
        <a:xfrm>
          <a:off x="2857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161469</xdr:rowOff>
    </xdr:from>
    <xdr:ext cx="534377" cy="259045"/>
    <xdr:sp macro="" textlink="">
      <xdr:nvSpPr>
        <xdr:cNvPr id="128" name="テキスト ボックス 127"/>
        <xdr:cNvSpPr txBox="1"/>
      </xdr:nvSpPr>
      <xdr:spPr>
        <a:xfrm>
          <a:off x="2641111" y="101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52561</xdr:rowOff>
    </xdr:from>
    <xdr:to>
      <xdr:col>10</xdr:col>
      <xdr:colOff>114300</xdr:colOff>
      <xdr:row>51</xdr:row>
      <xdr:rowOff>97158</xdr:rowOff>
    </xdr:to>
    <xdr:cxnSp macro="">
      <xdr:nvCxnSpPr>
        <xdr:cNvPr id="129" name="直線コネクタ 128"/>
        <xdr:cNvCxnSpPr/>
      </xdr:nvCxnSpPr>
      <xdr:spPr>
        <a:xfrm>
          <a:off x="1130300" y="8625061"/>
          <a:ext cx="889000" cy="2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43755</xdr:rowOff>
    </xdr:from>
    <xdr:to>
      <xdr:col>10</xdr:col>
      <xdr:colOff>165100</xdr:colOff>
      <xdr:row>58</xdr:row>
      <xdr:rowOff>145355</xdr:rowOff>
    </xdr:to>
    <xdr:sp macro="" textlink="">
      <xdr:nvSpPr>
        <xdr:cNvPr id="130" name="フローチャート: 判断 129"/>
        <xdr:cNvSpPr/>
      </xdr:nvSpPr>
      <xdr:spPr>
        <a:xfrm>
          <a:off x="1968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136482</xdr:rowOff>
    </xdr:from>
    <xdr:ext cx="599010" cy="259045"/>
    <xdr:sp macro="" textlink="">
      <xdr:nvSpPr>
        <xdr:cNvPr id="131" name="テキスト ボックス 130"/>
        <xdr:cNvSpPr txBox="1"/>
      </xdr:nvSpPr>
      <xdr:spPr>
        <a:xfrm>
          <a:off x="1719795" y="100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91143</xdr:rowOff>
    </xdr:from>
    <xdr:to>
      <xdr:col>6</xdr:col>
      <xdr:colOff>38100</xdr:colOff>
      <xdr:row>59</xdr:row>
      <xdr:rowOff>21293</xdr:rowOff>
    </xdr:to>
    <xdr:sp macro="" textlink="">
      <xdr:nvSpPr>
        <xdr:cNvPr id="132" name="フローチャート: 判断 131"/>
        <xdr:cNvSpPr/>
      </xdr:nvSpPr>
      <xdr:spPr>
        <a:xfrm>
          <a:off x="1079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12420</xdr:rowOff>
    </xdr:from>
    <xdr:ext cx="534377" cy="259045"/>
    <xdr:sp macro="" textlink="">
      <xdr:nvSpPr>
        <xdr:cNvPr id="133" name="テキスト ボックス 132"/>
        <xdr:cNvSpPr txBox="1"/>
      </xdr:nvSpPr>
      <xdr:spPr>
        <a:xfrm>
          <a:off x="863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73215</xdr:rowOff>
    </xdr:from>
    <xdr:to>
      <xdr:col>24</xdr:col>
      <xdr:colOff>114300</xdr:colOff>
      <xdr:row>57</xdr:row>
      <xdr:rowOff>3365</xdr:rowOff>
    </xdr:to>
    <xdr:sp macro="" textlink="">
      <xdr:nvSpPr>
        <xdr:cNvPr id="139" name="楕円 138"/>
        <xdr:cNvSpPr/>
      </xdr:nvSpPr>
      <xdr:spPr>
        <a:xfrm>
          <a:off x="4584700" y="96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26242</xdr:rowOff>
    </xdr:from>
    <xdr:ext cx="599010" cy="259045"/>
    <xdr:sp macro="" textlink="">
      <xdr:nvSpPr>
        <xdr:cNvPr id="140" name="総務費該当値テキスト"/>
        <xdr:cNvSpPr txBox="1"/>
      </xdr:nvSpPr>
      <xdr:spPr>
        <a:xfrm>
          <a:off x="4686300" y="962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7265</xdr:rowOff>
    </xdr:from>
    <xdr:to>
      <xdr:col>20</xdr:col>
      <xdr:colOff>38100</xdr:colOff>
      <xdr:row>51</xdr:row>
      <xdr:rowOff>108865</xdr:rowOff>
    </xdr:to>
    <xdr:sp macro="" textlink="">
      <xdr:nvSpPr>
        <xdr:cNvPr id="141" name="楕円 140"/>
        <xdr:cNvSpPr/>
      </xdr:nvSpPr>
      <xdr:spPr>
        <a:xfrm>
          <a:off x="3746500" y="87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125392</xdr:rowOff>
    </xdr:from>
    <xdr:ext cx="599010" cy="259045"/>
    <xdr:sp macro="" textlink="">
      <xdr:nvSpPr>
        <xdr:cNvPr id="142" name="テキスト ボックス 141"/>
        <xdr:cNvSpPr txBox="1"/>
      </xdr:nvSpPr>
      <xdr:spPr>
        <a:xfrm>
          <a:off x="3497795" y="852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169097</xdr:rowOff>
    </xdr:from>
    <xdr:to>
      <xdr:col>15</xdr:col>
      <xdr:colOff>101600</xdr:colOff>
      <xdr:row>57</xdr:row>
      <xdr:rowOff>99247</xdr:rowOff>
    </xdr:to>
    <xdr:sp macro="" textlink="">
      <xdr:nvSpPr>
        <xdr:cNvPr id="143" name="楕円 142"/>
        <xdr:cNvSpPr/>
      </xdr:nvSpPr>
      <xdr:spPr>
        <a:xfrm>
          <a:off x="2857500" y="97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115774</xdr:rowOff>
    </xdr:from>
    <xdr:ext cx="599010" cy="259045"/>
    <xdr:sp macro="" textlink="">
      <xdr:nvSpPr>
        <xdr:cNvPr id="144" name="テキスト ボックス 143"/>
        <xdr:cNvSpPr txBox="1"/>
      </xdr:nvSpPr>
      <xdr:spPr>
        <a:xfrm>
          <a:off x="2608795" y="954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46358</xdr:rowOff>
    </xdr:from>
    <xdr:to>
      <xdr:col>10</xdr:col>
      <xdr:colOff>165100</xdr:colOff>
      <xdr:row>51</xdr:row>
      <xdr:rowOff>147958</xdr:rowOff>
    </xdr:to>
    <xdr:sp macro="" textlink="">
      <xdr:nvSpPr>
        <xdr:cNvPr id="145" name="楕円 144"/>
        <xdr:cNvSpPr/>
      </xdr:nvSpPr>
      <xdr:spPr>
        <a:xfrm>
          <a:off x="1968500" y="8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164485</xdr:rowOff>
    </xdr:from>
    <xdr:ext cx="599010" cy="259045"/>
    <xdr:sp macro="" textlink="">
      <xdr:nvSpPr>
        <xdr:cNvPr id="146" name="テキスト ボックス 145"/>
        <xdr:cNvSpPr txBox="1"/>
      </xdr:nvSpPr>
      <xdr:spPr>
        <a:xfrm>
          <a:off x="1719795" y="85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1761</xdr:rowOff>
    </xdr:from>
    <xdr:to>
      <xdr:col>6</xdr:col>
      <xdr:colOff>38100</xdr:colOff>
      <xdr:row>50</xdr:row>
      <xdr:rowOff>103361</xdr:rowOff>
    </xdr:to>
    <xdr:sp macro="" textlink="">
      <xdr:nvSpPr>
        <xdr:cNvPr id="147" name="楕円 146"/>
        <xdr:cNvSpPr/>
      </xdr:nvSpPr>
      <xdr:spPr>
        <a:xfrm>
          <a:off x="1079500" y="8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119888</xdr:rowOff>
    </xdr:from>
    <xdr:ext cx="599010" cy="259045"/>
    <xdr:sp macro="" textlink="">
      <xdr:nvSpPr>
        <xdr:cNvPr id="148" name="テキスト ボックス 147"/>
        <xdr:cNvSpPr txBox="1"/>
      </xdr:nvSpPr>
      <xdr:spPr>
        <a:xfrm>
          <a:off x="830795" y="83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5" name="直線コネクタ 174"/>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6"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7" name="直線コネクタ 176"/>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8"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9" name="直線コネクタ 178"/>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62662</xdr:rowOff>
    </xdr:from>
    <xdr:to>
      <xdr:col>24</xdr:col>
      <xdr:colOff>63500</xdr:colOff>
      <xdr:row>74</xdr:row>
      <xdr:rowOff>67870</xdr:rowOff>
    </xdr:to>
    <xdr:cxnSp macro="">
      <xdr:nvCxnSpPr>
        <xdr:cNvPr id="180" name="直線コネクタ 179"/>
        <xdr:cNvCxnSpPr/>
      </xdr:nvCxnSpPr>
      <xdr:spPr>
        <a:xfrm flipV="1">
          <a:off x="3797300" y="12578512"/>
          <a:ext cx="838200" cy="1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81"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82" name="フローチャート: 判断 181"/>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67870</xdr:rowOff>
    </xdr:from>
    <xdr:to>
      <xdr:col>19</xdr:col>
      <xdr:colOff>177800</xdr:colOff>
      <xdr:row>74</xdr:row>
      <xdr:rowOff>138655</xdr:rowOff>
    </xdr:to>
    <xdr:cxnSp macro="">
      <xdr:nvCxnSpPr>
        <xdr:cNvPr id="183" name="直線コネクタ 182"/>
        <xdr:cNvCxnSpPr/>
      </xdr:nvCxnSpPr>
      <xdr:spPr>
        <a:xfrm flipV="1">
          <a:off x="2908300" y="12755170"/>
          <a:ext cx="889000" cy="7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4" name="フローチャート: 判断 183"/>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5" name="テキスト ボックス 184"/>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98372</xdr:rowOff>
    </xdr:from>
    <xdr:to>
      <xdr:col>15</xdr:col>
      <xdr:colOff>50800</xdr:colOff>
      <xdr:row>74</xdr:row>
      <xdr:rowOff>138655</xdr:rowOff>
    </xdr:to>
    <xdr:cxnSp macro="">
      <xdr:nvCxnSpPr>
        <xdr:cNvPr id="186" name="直線コネクタ 185"/>
        <xdr:cNvCxnSpPr/>
      </xdr:nvCxnSpPr>
      <xdr:spPr>
        <a:xfrm>
          <a:off x="2019300" y="12614222"/>
          <a:ext cx="889000" cy="2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7" name="フローチャート: 判断 186"/>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8" name="テキスト ボックス 187"/>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98372</xdr:rowOff>
    </xdr:from>
    <xdr:to>
      <xdr:col>10</xdr:col>
      <xdr:colOff>114300</xdr:colOff>
      <xdr:row>74</xdr:row>
      <xdr:rowOff>86893</xdr:rowOff>
    </xdr:to>
    <xdr:cxnSp macro="">
      <xdr:nvCxnSpPr>
        <xdr:cNvPr id="189" name="直線コネクタ 188"/>
        <xdr:cNvCxnSpPr/>
      </xdr:nvCxnSpPr>
      <xdr:spPr>
        <a:xfrm flipV="1">
          <a:off x="1130300" y="12614222"/>
          <a:ext cx="889000" cy="15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90" name="フローチャート: 判断 189"/>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91" name="テキスト ボックス 190"/>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92" name="フローチャート: 判断 191"/>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93" name="テキスト ボックス 192"/>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11862</xdr:rowOff>
    </xdr:from>
    <xdr:to>
      <xdr:col>24</xdr:col>
      <xdr:colOff>114300</xdr:colOff>
      <xdr:row>73</xdr:row>
      <xdr:rowOff>113462</xdr:rowOff>
    </xdr:to>
    <xdr:sp macro="" textlink="">
      <xdr:nvSpPr>
        <xdr:cNvPr id="199" name="楕円 198"/>
        <xdr:cNvSpPr/>
      </xdr:nvSpPr>
      <xdr:spPr>
        <a:xfrm>
          <a:off x="4584700" y="125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34739</xdr:rowOff>
    </xdr:from>
    <xdr:ext cx="599010" cy="259045"/>
    <xdr:sp macro="" textlink="">
      <xdr:nvSpPr>
        <xdr:cNvPr id="200" name="民生費該当値テキスト"/>
        <xdr:cNvSpPr txBox="1"/>
      </xdr:nvSpPr>
      <xdr:spPr>
        <a:xfrm>
          <a:off x="4686300" y="1237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17070</xdr:rowOff>
    </xdr:from>
    <xdr:to>
      <xdr:col>20</xdr:col>
      <xdr:colOff>38100</xdr:colOff>
      <xdr:row>74</xdr:row>
      <xdr:rowOff>118670</xdr:rowOff>
    </xdr:to>
    <xdr:sp macro="" textlink="">
      <xdr:nvSpPr>
        <xdr:cNvPr id="201" name="楕円 200"/>
        <xdr:cNvSpPr/>
      </xdr:nvSpPr>
      <xdr:spPr>
        <a:xfrm>
          <a:off x="3746500" y="127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135197</xdr:rowOff>
    </xdr:from>
    <xdr:ext cx="599010" cy="259045"/>
    <xdr:sp macro="" textlink="">
      <xdr:nvSpPr>
        <xdr:cNvPr id="202" name="テキスト ボックス 201"/>
        <xdr:cNvSpPr txBox="1"/>
      </xdr:nvSpPr>
      <xdr:spPr>
        <a:xfrm>
          <a:off x="3497795" y="1247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87855</xdr:rowOff>
    </xdr:from>
    <xdr:to>
      <xdr:col>15</xdr:col>
      <xdr:colOff>101600</xdr:colOff>
      <xdr:row>75</xdr:row>
      <xdr:rowOff>18005</xdr:rowOff>
    </xdr:to>
    <xdr:sp macro="" textlink="">
      <xdr:nvSpPr>
        <xdr:cNvPr id="203" name="楕円 202"/>
        <xdr:cNvSpPr/>
      </xdr:nvSpPr>
      <xdr:spPr>
        <a:xfrm>
          <a:off x="2857500" y="1277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34532</xdr:rowOff>
    </xdr:from>
    <xdr:ext cx="599010" cy="259045"/>
    <xdr:sp macro="" textlink="">
      <xdr:nvSpPr>
        <xdr:cNvPr id="204" name="テキスト ボックス 203"/>
        <xdr:cNvSpPr txBox="1"/>
      </xdr:nvSpPr>
      <xdr:spPr>
        <a:xfrm>
          <a:off x="2608795" y="1255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47572</xdr:rowOff>
    </xdr:from>
    <xdr:to>
      <xdr:col>10</xdr:col>
      <xdr:colOff>165100</xdr:colOff>
      <xdr:row>73</xdr:row>
      <xdr:rowOff>149172</xdr:rowOff>
    </xdr:to>
    <xdr:sp macro="" textlink="">
      <xdr:nvSpPr>
        <xdr:cNvPr id="205" name="楕円 204"/>
        <xdr:cNvSpPr/>
      </xdr:nvSpPr>
      <xdr:spPr>
        <a:xfrm>
          <a:off x="1968500" y="125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165699</xdr:rowOff>
    </xdr:from>
    <xdr:ext cx="599010" cy="259045"/>
    <xdr:sp macro="" textlink="">
      <xdr:nvSpPr>
        <xdr:cNvPr id="206" name="テキスト ボックス 205"/>
        <xdr:cNvSpPr txBox="1"/>
      </xdr:nvSpPr>
      <xdr:spPr>
        <a:xfrm>
          <a:off x="1719795" y="1233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36093</xdr:rowOff>
    </xdr:from>
    <xdr:to>
      <xdr:col>6</xdr:col>
      <xdr:colOff>38100</xdr:colOff>
      <xdr:row>74</xdr:row>
      <xdr:rowOff>137693</xdr:rowOff>
    </xdr:to>
    <xdr:sp macro="" textlink="">
      <xdr:nvSpPr>
        <xdr:cNvPr id="207" name="楕円 206"/>
        <xdr:cNvSpPr/>
      </xdr:nvSpPr>
      <xdr:spPr>
        <a:xfrm>
          <a:off x="1079500" y="127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154220</xdr:rowOff>
    </xdr:from>
    <xdr:ext cx="599010" cy="259045"/>
    <xdr:sp macro="" textlink="">
      <xdr:nvSpPr>
        <xdr:cNvPr id="208" name="テキスト ボックス 207"/>
        <xdr:cNvSpPr txBox="1"/>
      </xdr:nvSpPr>
      <xdr:spPr>
        <a:xfrm>
          <a:off x="830795" y="1249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5" name="直線コネクタ 234"/>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6"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7" name="直線コネクタ 236"/>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8"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9" name="直線コネクタ 238"/>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92886</xdr:rowOff>
    </xdr:from>
    <xdr:to>
      <xdr:col>24</xdr:col>
      <xdr:colOff>63500</xdr:colOff>
      <xdr:row>98</xdr:row>
      <xdr:rowOff>107026</xdr:rowOff>
    </xdr:to>
    <xdr:cxnSp macro="">
      <xdr:nvCxnSpPr>
        <xdr:cNvPr id="240" name="直線コネクタ 239"/>
        <xdr:cNvCxnSpPr/>
      </xdr:nvCxnSpPr>
      <xdr:spPr>
        <a:xfrm>
          <a:off x="3797300" y="16894986"/>
          <a:ext cx="8382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41"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42" name="フローチャート: 判断 241"/>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124595</xdr:rowOff>
    </xdr:from>
    <xdr:to>
      <xdr:col>19</xdr:col>
      <xdr:colOff>177800</xdr:colOff>
      <xdr:row>98</xdr:row>
      <xdr:rowOff>92886</xdr:rowOff>
    </xdr:to>
    <xdr:cxnSp macro="">
      <xdr:nvCxnSpPr>
        <xdr:cNvPr id="243" name="直線コネクタ 242"/>
        <xdr:cNvCxnSpPr/>
      </xdr:nvCxnSpPr>
      <xdr:spPr>
        <a:xfrm>
          <a:off x="2908300" y="16240895"/>
          <a:ext cx="889000" cy="6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4" name="フローチャート: 判断 243"/>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5" name="テキスト ボックス 244"/>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124595</xdr:rowOff>
    </xdr:from>
    <xdr:to>
      <xdr:col>15</xdr:col>
      <xdr:colOff>50800</xdr:colOff>
      <xdr:row>96</xdr:row>
      <xdr:rowOff>161091</xdr:rowOff>
    </xdr:to>
    <xdr:cxnSp macro="">
      <xdr:nvCxnSpPr>
        <xdr:cNvPr id="246" name="直線コネクタ 245"/>
        <xdr:cNvCxnSpPr/>
      </xdr:nvCxnSpPr>
      <xdr:spPr>
        <a:xfrm flipV="1">
          <a:off x="2019300" y="16240895"/>
          <a:ext cx="889000" cy="37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7" name="フローチャート: 判断 246"/>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8" name="テキスト ボックス 247"/>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161091</xdr:rowOff>
    </xdr:from>
    <xdr:to>
      <xdr:col>10</xdr:col>
      <xdr:colOff>114300</xdr:colOff>
      <xdr:row>97</xdr:row>
      <xdr:rowOff>81407</xdr:rowOff>
    </xdr:to>
    <xdr:cxnSp macro="">
      <xdr:nvCxnSpPr>
        <xdr:cNvPr id="249" name="直線コネクタ 248"/>
        <xdr:cNvCxnSpPr/>
      </xdr:nvCxnSpPr>
      <xdr:spPr>
        <a:xfrm flipV="1">
          <a:off x="1130300" y="16620291"/>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50" name="フローチャート: 判断 249"/>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51" name="テキスト ボックス 250"/>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52" name="フローチャート: 判断 251"/>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53" name="テキスト ボックス 252"/>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56226</xdr:rowOff>
    </xdr:from>
    <xdr:to>
      <xdr:col>24</xdr:col>
      <xdr:colOff>114300</xdr:colOff>
      <xdr:row>98</xdr:row>
      <xdr:rowOff>157826</xdr:rowOff>
    </xdr:to>
    <xdr:sp macro="" textlink="">
      <xdr:nvSpPr>
        <xdr:cNvPr id="259" name="楕円 258"/>
        <xdr:cNvSpPr/>
      </xdr:nvSpPr>
      <xdr:spPr>
        <a:xfrm>
          <a:off x="4584700" y="168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34653</xdr:rowOff>
    </xdr:from>
    <xdr:ext cx="534377" cy="259045"/>
    <xdr:sp macro="" textlink="">
      <xdr:nvSpPr>
        <xdr:cNvPr id="260" name="衛生費該当値テキスト"/>
        <xdr:cNvSpPr txBox="1"/>
      </xdr:nvSpPr>
      <xdr:spPr>
        <a:xfrm>
          <a:off x="4686300" y="168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42086</xdr:rowOff>
    </xdr:from>
    <xdr:to>
      <xdr:col>20</xdr:col>
      <xdr:colOff>38100</xdr:colOff>
      <xdr:row>98</xdr:row>
      <xdr:rowOff>143686</xdr:rowOff>
    </xdr:to>
    <xdr:sp macro="" textlink="">
      <xdr:nvSpPr>
        <xdr:cNvPr id="261" name="楕円 260"/>
        <xdr:cNvSpPr/>
      </xdr:nvSpPr>
      <xdr:spPr>
        <a:xfrm>
          <a:off x="3746500" y="168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134813</xdr:rowOff>
    </xdr:from>
    <xdr:ext cx="534377" cy="259045"/>
    <xdr:sp macro="" textlink="">
      <xdr:nvSpPr>
        <xdr:cNvPr id="262" name="テキスト ボックス 261"/>
        <xdr:cNvSpPr txBox="1"/>
      </xdr:nvSpPr>
      <xdr:spPr>
        <a:xfrm>
          <a:off x="3530111" y="169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73795</xdr:rowOff>
    </xdr:from>
    <xdr:to>
      <xdr:col>15</xdr:col>
      <xdr:colOff>101600</xdr:colOff>
      <xdr:row>95</xdr:row>
      <xdr:rowOff>3945</xdr:rowOff>
    </xdr:to>
    <xdr:sp macro="" textlink="">
      <xdr:nvSpPr>
        <xdr:cNvPr id="263" name="楕円 262"/>
        <xdr:cNvSpPr/>
      </xdr:nvSpPr>
      <xdr:spPr>
        <a:xfrm>
          <a:off x="2857500" y="161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20472</xdr:rowOff>
    </xdr:from>
    <xdr:ext cx="534377" cy="259045"/>
    <xdr:sp macro="" textlink="">
      <xdr:nvSpPr>
        <xdr:cNvPr id="264" name="テキスト ボックス 263"/>
        <xdr:cNvSpPr txBox="1"/>
      </xdr:nvSpPr>
      <xdr:spPr>
        <a:xfrm>
          <a:off x="2641111" y="159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110291</xdr:rowOff>
    </xdr:from>
    <xdr:to>
      <xdr:col>10</xdr:col>
      <xdr:colOff>165100</xdr:colOff>
      <xdr:row>97</xdr:row>
      <xdr:rowOff>40441</xdr:rowOff>
    </xdr:to>
    <xdr:sp macro="" textlink="">
      <xdr:nvSpPr>
        <xdr:cNvPr id="265" name="楕円 264"/>
        <xdr:cNvSpPr/>
      </xdr:nvSpPr>
      <xdr:spPr>
        <a:xfrm>
          <a:off x="1968500" y="165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56968</xdr:rowOff>
    </xdr:from>
    <xdr:ext cx="534377" cy="259045"/>
    <xdr:sp macro="" textlink="">
      <xdr:nvSpPr>
        <xdr:cNvPr id="266" name="テキスト ボックス 265"/>
        <xdr:cNvSpPr txBox="1"/>
      </xdr:nvSpPr>
      <xdr:spPr>
        <a:xfrm>
          <a:off x="1752111" y="163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30607</xdr:rowOff>
    </xdr:from>
    <xdr:to>
      <xdr:col>6</xdr:col>
      <xdr:colOff>38100</xdr:colOff>
      <xdr:row>97</xdr:row>
      <xdr:rowOff>132207</xdr:rowOff>
    </xdr:to>
    <xdr:sp macro="" textlink="">
      <xdr:nvSpPr>
        <xdr:cNvPr id="267" name="楕円 266"/>
        <xdr:cNvSpPr/>
      </xdr:nvSpPr>
      <xdr:spPr>
        <a:xfrm>
          <a:off x="10795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123334</xdr:rowOff>
    </xdr:from>
    <xdr:ext cx="534377" cy="259045"/>
    <xdr:sp macro="" textlink="">
      <xdr:nvSpPr>
        <xdr:cNvPr id="268" name="テキスト ボックス 267"/>
        <xdr:cNvSpPr txBox="1"/>
      </xdr:nvSpPr>
      <xdr:spPr>
        <a:xfrm>
          <a:off x="863111" y="167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90" name="直線コネクタ 289"/>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93"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4" name="直線コネクタ 293"/>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115012</xdr:rowOff>
    </xdr:from>
    <xdr:to>
      <xdr:col>55</xdr:col>
      <xdr:colOff>0</xdr:colOff>
      <xdr:row>38</xdr:row>
      <xdr:rowOff>115468</xdr:rowOff>
    </xdr:to>
    <xdr:cxnSp macro="">
      <xdr:nvCxnSpPr>
        <xdr:cNvPr id="295" name="直線コネクタ 294"/>
        <xdr:cNvCxnSpPr/>
      </xdr:nvCxnSpPr>
      <xdr:spPr>
        <a:xfrm flipV="1">
          <a:off x="9639300" y="663011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6" name="労働費平均値テキスト"/>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7" name="フローチャート: 判断 296"/>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115468</xdr:rowOff>
    </xdr:from>
    <xdr:to>
      <xdr:col>50</xdr:col>
      <xdr:colOff>114300</xdr:colOff>
      <xdr:row>38</xdr:row>
      <xdr:rowOff>118211</xdr:rowOff>
    </xdr:to>
    <xdr:cxnSp macro="">
      <xdr:nvCxnSpPr>
        <xdr:cNvPr id="298" name="直線コネクタ 297"/>
        <xdr:cNvCxnSpPr/>
      </xdr:nvCxnSpPr>
      <xdr:spPr>
        <a:xfrm flipV="1">
          <a:off x="8750300" y="663056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9" name="フローチャート: 判断 298"/>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300" name="テキスト ボックス 299"/>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116383</xdr:rowOff>
    </xdr:from>
    <xdr:to>
      <xdr:col>45</xdr:col>
      <xdr:colOff>177800</xdr:colOff>
      <xdr:row>38</xdr:row>
      <xdr:rowOff>118211</xdr:rowOff>
    </xdr:to>
    <xdr:cxnSp macro="">
      <xdr:nvCxnSpPr>
        <xdr:cNvPr id="301" name="直線コネクタ 300"/>
        <xdr:cNvCxnSpPr/>
      </xdr:nvCxnSpPr>
      <xdr:spPr>
        <a:xfrm>
          <a:off x="7861300" y="663148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302" name="フローチャート: 判断 301"/>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303" name="テキスト ボックス 302"/>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33630</xdr:rowOff>
    </xdr:from>
    <xdr:to>
      <xdr:col>41</xdr:col>
      <xdr:colOff>50800</xdr:colOff>
      <xdr:row>38</xdr:row>
      <xdr:rowOff>116383</xdr:rowOff>
    </xdr:to>
    <xdr:cxnSp macro="">
      <xdr:nvCxnSpPr>
        <xdr:cNvPr id="304" name="直線コネクタ 303"/>
        <xdr:cNvCxnSpPr/>
      </xdr:nvCxnSpPr>
      <xdr:spPr>
        <a:xfrm>
          <a:off x="6972300" y="654873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5" name="フローチャート: 判断 304"/>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6" name="テキスト ボックス 305"/>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7" name="フローチャート: 判断 306"/>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8" name="テキスト ボックス 307"/>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64212</xdr:rowOff>
    </xdr:from>
    <xdr:to>
      <xdr:col>55</xdr:col>
      <xdr:colOff>50800</xdr:colOff>
      <xdr:row>38</xdr:row>
      <xdr:rowOff>165812</xdr:rowOff>
    </xdr:to>
    <xdr:sp macro="" textlink="">
      <xdr:nvSpPr>
        <xdr:cNvPr id="314" name="楕円 313"/>
        <xdr:cNvSpPr/>
      </xdr:nvSpPr>
      <xdr:spPr>
        <a:xfrm>
          <a:off x="10426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150589</xdr:rowOff>
    </xdr:from>
    <xdr:ext cx="313932" cy="259045"/>
    <xdr:sp macro="" textlink="">
      <xdr:nvSpPr>
        <xdr:cNvPr id="315" name="労働費該当値テキスト"/>
        <xdr:cNvSpPr txBox="1"/>
      </xdr:nvSpPr>
      <xdr:spPr>
        <a:xfrm>
          <a:off x="10528300" y="6494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64668</xdr:rowOff>
    </xdr:from>
    <xdr:to>
      <xdr:col>50</xdr:col>
      <xdr:colOff>165100</xdr:colOff>
      <xdr:row>38</xdr:row>
      <xdr:rowOff>166268</xdr:rowOff>
    </xdr:to>
    <xdr:sp macro="" textlink="">
      <xdr:nvSpPr>
        <xdr:cNvPr id="316" name="楕円 315"/>
        <xdr:cNvSpPr/>
      </xdr:nvSpPr>
      <xdr:spPr>
        <a:xfrm>
          <a:off x="9588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157395</xdr:rowOff>
    </xdr:from>
    <xdr:ext cx="313932" cy="259045"/>
    <xdr:sp macro="" textlink="">
      <xdr:nvSpPr>
        <xdr:cNvPr id="317" name="テキスト ボックス 316"/>
        <xdr:cNvSpPr txBox="1"/>
      </xdr:nvSpPr>
      <xdr:spPr>
        <a:xfrm>
          <a:off x="9482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67411</xdr:rowOff>
    </xdr:from>
    <xdr:to>
      <xdr:col>46</xdr:col>
      <xdr:colOff>38100</xdr:colOff>
      <xdr:row>38</xdr:row>
      <xdr:rowOff>169011</xdr:rowOff>
    </xdr:to>
    <xdr:sp macro="" textlink="">
      <xdr:nvSpPr>
        <xdr:cNvPr id="318" name="楕円 317"/>
        <xdr:cNvSpPr/>
      </xdr:nvSpPr>
      <xdr:spPr>
        <a:xfrm>
          <a:off x="8699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160138</xdr:rowOff>
    </xdr:from>
    <xdr:ext cx="313932" cy="259045"/>
    <xdr:sp macro="" textlink="">
      <xdr:nvSpPr>
        <xdr:cNvPr id="319" name="テキスト ボックス 318"/>
        <xdr:cNvSpPr txBox="1"/>
      </xdr:nvSpPr>
      <xdr:spPr>
        <a:xfrm>
          <a:off x="8593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65583</xdr:rowOff>
    </xdr:from>
    <xdr:to>
      <xdr:col>41</xdr:col>
      <xdr:colOff>101600</xdr:colOff>
      <xdr:row>38</xdr:row>
      <xdr:rowOff>167183</xdr:rowOff>
    </xdr:to>
    <xdr:sp macro="" textlink="">
      <xdr:nvSpPr>
        <xdr:cNvPr id="320" name="楕円 319"/>
        <xdr:cNvSpPr/>
      </xdr:nvSpPr>
      <xdr:spPr>
        <a:xfrm>
          <a:off x="7810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158310</xdr:rowOff>
    </xdr:from>
    <xdr:ext cx="313932" cy="259045"/>
    <xdr:sp macro="" textlink="">
      <xdr:nvSpPr>
        <xdr:cNvPr id="321" name="テキスト ボックス 320"/>
        <xdr:cNvSpPr txBox="1"/>
      </xdr:nvSpPr>
      <xdr:spPr>
        <a:xfrm>
          <a:off x="7704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154280</xdr:rowOff>
    </xdr:from>
    <xdr:to>
      <xdr:col>36</xdr:col>
      <xdr:colOff>165100</xdr:colOff>
      <xdr:row>38</xdr:row>
      <xdr:rowOff>84430</xdr:rowOff>
    </xdr:to>
    <xdr:sp macro="" textlink="">
      <xdr:nvSpPr>
        <xdr:cNvPr id="322" name="楕円 321"/>
        <xdr:cNvSpPr/>
      </xdr:nvSpPr>
      <xdr:spPr>
        <a:xfrm>
          <a:off x="6921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75557</xdr:rowOff>
    </xdr:from>
    <xdr:ext cx="378565" cy="259045"/>
    <xdr:sp macro="" textlink="">
      <xdr:nvSpPr>
        <xdr:cNvPr id="323" name="テキスト ボックス 322"/>
        <xdr:cNvSpPr txBox="1"/>
      </xdr:nvSpPr>
      <xdr:spPr>
        <a:xfrm>
          <a:off x="6783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117032</xdr:rowOff>
    </xdr:from>
    <xdr:to>
      <xdr:col>54</xdr:col>
      <xdr:colOff>189865</xdr:colOff>
      <xdr:row>58</xdr:row>
      <xdr:rowOff>100719</xdr:rowOff>
    </xdr:to>
    <xdr:cxnSp macro="">
      <xdr:nvCxnSpPr>
        <xdr:cNvPr id="345" name="直線コネクタ 344"/>
        <xdr:cNvCxnSpPr/>
      </xdr:nvCxnSpPr>
      <xdr:spPr>
        <a:xfrm flipV="1">
          <a:off x="10475595" y="9718232"/>
          <a:ext cx="1270" cy="32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104546</xdr:rowOff>
    </xdr:from>
    <xdr:ext cx="469744" cy="259045"/>
    <xdr:sp macro="" textlink="">
      <xdr:nvSpPr>
        <xdr:cNvPr id="346" name="農林水産業費最小値テキスト"/>
        <xdr:cNvSpPr txBox="1"/>
      </xdr:nvSpPr>
      <xdr:spPr>
        <a:xfrm>
          <a:off x="10528300" y="10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100719</xdr:rowOff>
    </xdr:from>
    <xdr:to>
      <xdr:col>55</xdr:col>
      <xdr:colOff>88900</xdr:colOff>
      <xdr:row>58</xdr:row>
      <xdr:rowOff>100719</xdr:rowOff>
    </xdr:to>
    <xdr:cxnSp macro="">
      <xdr:nvCxnSpPr>
        <xdr:cNvPr id="347" name="直線コネクタ 346"/>
        <xdr:cNvCxnSpPr/>
      </xdr:nvCxnSpPr>
      <xdr:spPr>
        <a:xfrm>
          <a:off x="10388600" y="1004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63709</xdr:rowOff>
    </xdr:from>
    <xdr:ext cx="534377" cy="259045"/>
    <xdr:sp macro="" textlink="">
      <xdr:nvSpPr>
        <xdr:cNvPr id="348" name="農林水産業費最大値テキスト"/>
        <xdr:cNvSpPr txBox="1"/>
      </xdr:nvSpPr>
      <xdr:spPr>
        <a:xfrm>
          <a:off x="10528300" y="94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349" name="直線コネクタ 348"/>
        <xdr:cNvCxnSpPr/>
      </xdr:nvCxnSpPr>
      <xdr:spPr>
        <a:xfrm>
          <a:off x="10388600" y="971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38782</xdr:rowOff>
    </xdr:from>
    <xdr:to>
      <xdr:col>55</xdr:col>
      <xdr:colOff>0</xdr:colOff>
      <xdr:row>57</xdr:row>
      <xdr:rowOff>71006</xdr:rowOff>
    </xdr:to>
    <xdr:cxnSp macro="">
      <xdr:nvCxnSpPr>
        <xdr:cNvPr id="350" name="直線コネクタ 349"/>
        <xdr:cNvCxnSpPr/>
      </xdr:nvCxnSpPr>
      <xdr:spPr>
        <a:xfrm>
          <a:off x="9639300" y="9639982"/>
          <a:ext cx="838200" cy="20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91701</xdr:rowOff>
    </xdr:from>
    <xdr:ext cx="534377" cy="259045"/>
    <xdr:sp macro="" textlink="">
      <xdr:nvSpPr>
        <xdr:cNvPr id="351" name="農林水産業費平均値テキスト"/>
        <xdr:cNvSpPr txBox="1"/>
      </xdr:nvSpPr>
      <xdr:spPr>
        <a:xfrm>
          <a:off x="10528300" y="9864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113274</xdr:rowOff>
    </xdr:from>
    <xdr:to>
      <xdr:col>55</xdr:col>
      <xdr:colOff>50800</xdr:colOff>
      <xdr:row>58</xdr:row>
      <xdr:rowOff>43424</xdr:rowOff>
    </xdr:to>
    <xdr:sp macro="" textlink="">
      <xdr:nvSpPr>
        <xdr:cNvPr id="352" name="フローチャート: 判断 351"/>
        <xdr:cNvSpPr/>
      </xdr:nvSpPr>
      <xdr:spPr>
        <a:xfrm>
          <a:off x="10426700" y="988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38782</xdr:rowOff>
    </xdr:from>
    <xdr:to>
      <xdr:col>50</xdr:col>
      <xdr:colOff>114300</xdr:colOff>
      <xdr:row>56</xdr:row>
      <xdr:rowOff>166095</xdr:rowOff>
    </xdr:to>
    <xdr:cxnSp macro="">
      <xdr:nvCxnSpPr>
        <xdr:cNvPr id="353" name="直線コネクタ 352"/>
        <xdr:cNvCxnSpPr/>
      </xdr:nvCxnSpPr>
      <xdr:spPr>
        <a:xfrm flipV="1">
          <a:off x="8750300" y="9639982"/>
          <a:ext cx="889000" cy="1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102932</xdr:rowOff>
    </xdr:from>
    <xdr:to>
      <xdr:col>50</xdr:col>
      <xdr:colOff>165100</xdr:colOff>
      <xdr:row>58</xdr:row>
      <xdr:rowOff>33082</xdr:rowOff>
    </xdr:to>
    <xdr:sp macro="" textlink="">
      <xdr:nvSpPr>
        <xdr:cNvPr id="354" name="フローチャート: 判断 353"/>
        <xdr:cNvSpPr/>
      </xdr:nvSpPr>
      <xdr:spPr>
        <a:xfrm>
          <a:off x="95885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24209</xdr:rowOff>
    </xdr:from>
    <xdr:ext cx="534377" cy="259045"/>
    <xdr:sp macro="" textlink="">
      <xdr:nvSpPr>
        <xdr:cNvPr id="355" name="テキスト ボックス 354"/>
        <xdr:cNvSpPr txBox="1"/>
      </xdr:nvSpPr>
      <xdr:spPr>
        <a:xfrm>
          <a:off x="9372111" y="9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94163</xdr:rowOff>
    </xdr:from>
    <xdr:to>
      <xdr:col>45</xdr:col>
      <xdr:colOff>177800</xdr:colOff>
      <xdr:row>56</xdr:row>
      <xdr:rowOff>166095</xdr:rowOff>
    </xdr:to>
    <xdr:cxnSp macro="">
      <xdr:nvCxnSpPr>
        <xdr:cNvPr id="356" name="直線コネクタ 355"/>
        <xdr:cNvCxnSpPr/>
      </xdr:nvCxnSpPr>
      <xdr:spPr>
        <a:xfrm>
          <a:off x="7861300" y="9009563"/>
          <a:ext cx="889000" cy="75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99297</xdr:rowOff>
    </xdr:from>
    <xdr:to>
      <xdr:col>46</xdr:col>
      <xdr:colOff>38100</xdr:colOff>
      <xdr:row>58</xdr:row>
      <xdr:rowOff>29447</xdr:rowOff>
    </xdr:to>
    <xdr:sp macro="" textlink="">
      <xdr:nvSpPr>
        <xdr:cNvPr id="357" name="フローチャート: 判断 356"/>
        <xdr:cNvSpPr/>
      </xdr:nvSpPr>
      <xdr:spPr>
        <a:xfrm>
          <a:off x="86995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20574</xdr:rowOff>
    </xdr:from>
    <xdr:ext cx="534377" cy="259045"/>
    <xdr:sp macro="" textlink="">
      <xdr:nvSpPr>
        <xdr:cNvPr id="358" name="テキスト ボックス 357"/>
        <xdr:cNvSpPr txBox="1"/>
      </xdr:nvSpPr>
      <xdr:spPr>
        <a:xfrm>
          <a:off x="8483111" y="99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57829</xdr:rowOff>
    </xdr:from>
    <xdr:to>
      <xdr:col>41</xdr:col>
      <xdr:colOff>50800</xdr:colOff>
      <xdr:row>52</xdr:row>
      <xdr:rowOff>94163</xdr:rowOff>
    </xdr:to>
    <xdr:cxnSp macro="">
      <xdr:nvCxnSpPr>
        <xdr:cNvPr id="359" name="直線コネクタ 358"/>
        <xdr:cNvCxnSpPr/>
      </xdr:nvCxnSpPr>
      <xdr:spPr>
        <a:xfrm>
          <a:off x="6972300" y="8801779"/>
          <a:ext cx="889000" cy="2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90043</xdr:rowOff>
    </xdr:from>
    <xdr:to>
      <xdr:col>41</xdr:col>
      <xdr:colOff>101600</xdr:colOff>
      <xdr:row>58</xdr:row>
      <xdr:rowOff>20193</xdr:rowOff>
    </xdr:to>
    <xdr:sp macro="" textlink="">
      <xdr:nvSpPr>
        <xdr:cNvPr id="360" name="フローチャート: 判断 359"/>
        <xdr:cNvSpPr/>
      </xdr:nvSpPr>
      <xdr:spPr>
        <a:xfrm>
          <a:off x="78105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11320</xdr:rowOff>
    </xdr:from>
    <xdr:ext cx="534377" cy="259045"/>
    <xdr:sp macro="" textlink="">
      <xdr:nvSpPr>
        <xdr:cNvPr id="361" name="テキスト ボックス 360"/>
        <xdr:cNvSpPr txBox="1"/>
      </xdr:nvSpPr>
      <xdr:spPr>
        <a:xfrm>
          <a:off x="7594111" y="99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132407</xdr:rowOff>
    </xdr:from>
    <xdr:to>
      <xdr:col>36</xdr:col>
      <xdr:colOff>165100</xdr:colOff>
      <xdr:row>58</xdr:row>
      <xdr:rowOff>62557</xdr:rowOff>
    </xdr:to>
    <xdr:sp macro="" textlink="">
      <xdr:nvSpPr>
        <xdr:cNvPr id="362" name="フローチャート: 判断 361"/>
        <xdr:cNvSpPr/>
      </xdr:nvSpPr>
      <xdr:spPr>
        <a:xfrm>
          <a:off x="6921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53684</xdr:rowOff>
    </xdr:from>
    <xdr:ext cx="534377" cy="259045"/>
    <xdr:sp macro="" textlink="">
      <xdr:nvSpPr>
        <xdr:cNvPr id="363" name="テキスト ボックス 362"/>
        <xdr:cNvSpPr txBox="1"/>
      </xdr:nvSpPr>
      <xdr:spPr>
        <a:xfrm>
          <a:off x="6705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20206</xdr:rowOff>
    </xdr:from>
    <xdr:to>
      <xdr:col>55</xdr:col>
      <xdr:colOff>50800</xdr:colOff>
      <xdr:row>57</xdr:row>
      <xdr:rowOff>121806</xdr:rowOff>
    </xdr:to>
    <xdr:sp macro="" textlink="">
      <xdr:nvSpPr>
        <xdr:cNvPr id="369" name="楕円 368"/>
        <xdr:cNvSpPr/>
      </xdr:nvSpPr>
      <xdr:spPr>
        <a:xfrm>
          <a:off x="104267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106583</xdr:rowOff>
    </xdr:from>
    <xdr:ext cx="534377" cy="259045"/>
    <xdr:sp macro="" textlink="">
      <xdr:nvSpPr>
        <xdr:cNvPr id="370" name="農林水産業費該当値テキスト"/>
        <xdr:cNvSpPr txBox="1"/>
      </xdr:nvSpPr>
      <xdr:spPr>
        <a:xfrm>
          <a:off x="10528300" y="97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159432</xdr:rowOff>
    </xdr:from>
    <xdr:to>
      <xdr:col>50</xdr:col>
      <xdr:colOff>165100</xdr:colOff>
      <xdr:row>56</xdr:row>
      <xdr:rowOff>89582</xdr:rowOff>
    </xdr:to>
    <xdr:sp macro="" textlink="">
      <xdr:nvSpPr>
        <xdr:cNvPr id="371" name="楕円 370"/>
        <xdr:cNvSpPr/>
      </xdr:nvSpPr>
      <xdr:spPr>
        <a:xfrm>
          <a:off x="9588500" y="95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106109</xdr:rowOff>
    </xdr:from>
    <xdr:ext cx="534377" cy="259045"/>
    <xdr:sp macro="" textlink="">
      <xdr:nvSpPr>
        <xdr:cNvPr id="372" name="テキスト ボックス 371"/>
        <xdr:cNvSpPr txBox="1"/>
      </xdr:nvSpPr>
      <xdr:spPr>
        <a:xfrm>
          <a:off x="9372111" y="93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115295</xdr:rowOff>
    </xdr:from>
    <xdr:to>
      <xdr:col>46</xdr:col>
      <xdr:colOff>38100</xdr:colOff>
      <xdr:row>57</xdr:row>
      <xdr:rowOff>45445</xdr:rowOff>
    </xdr:to>
    <xdr:sp macro="" textlink="">
      <xdr:nvSpPr>
        <xdr:cNvPr id="373" name="楕円 372"/>
        <xdr:cNvSpPr/>
      </xdr:nvSpPr>
      <xdr:spPr>
        <a:xfrm>
          <a:off x="8699500" y="97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61972</xdr:rowOff>
    </xdr:from>
    <xdr:ext cx="534377" cy="259045"/>
    <xdr:sp macro="" textlink="">
      <xdr:nvSpPr>
        <xdr:cNvPr id="374" name="テキスト ボックス 373"/>
        <xdr:cNvSpPr txBox="1"/>
      </xdr:nvSpPr>
      <xdr:spPr>
        <a:xfrm>
          <a:off x="8483111" y="9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43363</xdr:rowOff>
    </xdr:from>
    <xdr:to>
      <xdr:col>41</xdr:col>
      <xdr:colOff>101600</xdr:colOff>
      <xdr:row>52</xdr:row>
      <xdr:rowOff>144963</xdr:rowOff>
    </xdr:to>
    <xdr:sp macro="" textlink="">
      <xdr:nvSpPr>
        <xdr:cNvPr id="375" name="楕円 374"/>
        <xdr:cNvSpPr/>
      </xdr:nvSpPr>
      <xdr:spPr>
        <a:xfrm>
          <a:off x="7810500" y="89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161490</xdr:rowOff>
    </xdr:from>
    <xdr:ext cx="599010" cy="259045"/>
    <xdr:sp macro="" textlink="">
      <xdr:nvSpPr>
        <xdr:cNvPr id="376" name="テキスト ボックス 375"/>
        <xdr:cNvSpPr txBox="1"/>
      </xdr:nvSpPr>
      <xdr:spPr>
        <a:xfrm>
          <a:off x="7561795" y="87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7029</xdr:rowOff>
    </xdr:from>
    <xdr:to>
      <xdr:col>36</xdr:col>
      <xdr:colOff>165100</xdr:colOff>
      <xdr:row>51</xdr:row>
      <xdr:rowOff>108629</xdr:rowOff>
    </xdr:to>
    <xdr:sp macro="" textlink="">
      <xdr:nvSpPr>
        <xdr:cNvPr id="377" name="楕円 376"/>
        <xdr:cNvSpPr/>
      </xdr:nvSpPr>
      <xdr:spPr>
        <a:xfrm>
          <a:off x="6921500" y="8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125156</xdr:rowOff>
    </xdr:from>
    <xdr:ext cx="599010" cy="259045"/>
    <xdr:sp macro="" textlink="">
      <xdr:nvSpPr>
        <xdr:cNvPr id="378" name="テキスト ボックス 377"/>
        <xdr:cNvSpPr txBox="1"/>
      </xdr:nvSpPr>
      <xdr:spPr>
        <a:xfrm>
          <a:off x="6672795" y="85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2" name="直線コネクタ 401"/>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3"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4" name="直線コネクタ 403"/>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5"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6" name="直線コネクタ 405"/>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38602</xdr:rowOff>
    </xdr:from>
    <xdr:to>
      <xdr:col>55</xdr:col>
      <xdr:colOff>0</xdr:colOff>
      <xdr:row>77</xdr:row>
      <xdr:rowOff>27781</xdr:rowOff>
    </xdr:to>
    <xdr:cxnSp macro="">
      <xdr:nvCxnSpPr>
        <xdr:cNvPr id="407" name="直線コネクタ 406"/>
        <xdr:cNvCxnSpPr/>
      </xdr:nvCxnSpPr>
      <xdr:spPr>
        <a:xfrm flipV="1">
          <a:off x="9639300" y="12897352"/>
          <a:ext cx="838200" cy="3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8" name="商工費平均値テキスト"/>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9" name="フローチャート: 判断 408"/>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27781</xdr:rowOff>
    </xdr:from>
    <xdr:to>
      <xdr:col>50</xdr:col>
      <xdr:colOff>114300</xdr:colOff>
      <xdr:row>77</xdr:row>
      <xdr:rowOff>68892</xdr:rowOff>
    </xdr:to>
    <xdr:cxnSp macro="">
      <xdr:nvCxnSpPr>
        <xdr:cNvPr id="410" name="直線コネクタ 409"/>
        <xdr:cNvCxnSpPr/>
      </xdr:nvCxnSpPr>
      <xdr:spPr>
        <a:xfrm flipV="1">
          <a:off x="8750300" y="13229431"/>
          <a:ext cx="8890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11" name="フローチャート: 判断 410"/>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2" name="テキスト ボックス 411"/>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68892</xdr:rowOff>
    </xdr:from>
    <xdr:to>
      <xdr:col>45</xdr:col>
      <xdr:colOff>177800</xdr:colOff>
      <xdr:row>77</xdr:row>
      <xdr:rowOff>106001</xdr:rowOff>
    </xdr:to>
    <xdr:cxnSp macro="">
      <xdr:nvCxnSpPr>
        <xdr:cNvPr id="413" name="直線コネクタ 412"/>
        <xdr:cNvCxnSpPr/>
      </xdr:nvCxnSpPr>
      <xdr:spPr>
        <a:xfrm flipV="1">
          <a:off x="7861300" y="13270542"/>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4" name="フローチャート: 判断 413"/>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5" name="テキスト ボックス 414"/>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106001</xdr:rowOff>
    </xdr:from>
    <xdr:to>
      <xdr:col>41</xdr:col>
      <xdr:colOff>50800</xdr:colOff>
      <xdr:row>77</xdr:row>
      <xdr:rowOff>139452</xdr:rowOff>
    </xdr:to>
    <xdr:cxnSp macro="">
      <xdr:nvCxnSpPr>
        <xdr:cNvPr id="416" name="直線コネクタ 415"/>
        <xdr:cNvCxnSpPr/>
      </xdr:nvCxnSpPr>
      <xdr:spPr>
        <a:xfrm flipV="1">
          <a:off x="6972300" y="13307651"/>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7" name="フローチャート: 判断 416"/>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8" name="テキスト ボックス 417"/>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9" name="フローチャート: 判断 418"/>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20" name="テキスト ボックス 419"/>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159252</xdr:rowOff>
    </xdr:from>
    <xdr:to>
      <xdr:col>55</xdr:col>
      <xdr:colOff>50800</xdr:colOff>
      <xdr:row>75</xdr:row>
      <xdr:rowOff>89402</xdr:rowOff>
    </xdr:to>
    <xdr:sp macro="" textlink="">
      <xdr:nvSpPr>
        <xdr:cNvPr id="426" name="楕円 425"/>
        <xdr:cNvSpPr/>
      </xdr:nvSpPr>
      <xdr:spPr>
        <a:xfrm>
          <a:off x="10426700" y="128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10679</xdr:rowOff>
    </xdr:from>
    <xdr:ext cx="534377" cy="259045"/>
    <xdr:sp macro="" textlink="">
      <xdr:nvSpPr>
        <xdr:cNvPr id="427" name="商工費該当値テキスト"/>
        <xdr:cNvSpPr txBox="1"/>
      </xdr:nvSpPr>
      <xdr:spPr>
        <a:xfrm>
          <a:off x="10528300" y="126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148431</xdr:rowOff>
    </xdr:from>
    <xdr:to>
      <xdr:col>50</xdr:col>
      <xdr:colOff>165100</xdr:colOff>
      <xdr:row>77</xdr:row>
      <xdr:rowOff>78581</xdr:rowOff>
    </xdr:to>
    <xdr:sp macro="" textlink="">
      <xdr:nvSpPr>
        <xdr:cNvPr id="428" name="楕円 427"/>
        <xdr:cNvSpPr/>
      </xdr:nvSpPr>
      <xdr:spPr>
        <a:xfrm>
          <a:off x="9588500" y="131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95108</xdr:rowOff>
    </xdr:from>
    <xdr:ext cx="534377" cy="259045"/>
    <xdr:sp macro="" textlink="">
      <xdr:nvSpPr>
        <xdr:cNvPr id="429" name="テキスト ボックス 428"/>
        <xdr:cNvSpPr txBox="1"/>
      </xdr:nvSpPr>
      <xdr:spPr>
        <a:xfrm>
          <a:off x="9372111" y="129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18092</xdr:rowOff>
    </xdr:from>
    <xdr:to>
      <xdr:col>46</xdr:col>
      <xdr:colOff>38100</xdr:colOff>
      <xdr:row>77</xdr:row>
      <xdr:rowOff>119692</xdr:rowOff>
    </xdr:to>
    <xdr:sp macro="" textlink="">
      <xdr:nvSpPr>
        <xdr:cNvPr id="430" name="楕円 429"/>
        <xdr:cNvSpPr/>
      </xdr:nvSpPr>
      <xdr:spPr>
        <a:xfrm>
          <a:off x="8699500" y="13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136219</xdr:rowOff>
    </xdr:from>
    <xdr:ext cx="534377" cy="259045"/>
    <xdr:sp macro="" textlink="">
      <xdr:nvSpPr>
        <xdr:cNvPr id="431" name="テキスト ボックス 430"/>
        <xdr:cNvSpPr txBox="1"/>
      </xdr:nvSpPr>
      <xdr:spPr>
        <a:xfrm>
          <a:off x="8483111" y="129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55201</xdr:rowOff>
    </xdr:from>
    <xdr:to>
      <xdr:col>41</xdr:col>
      <xdr:colOff>101600</xdr:colOff>
      <xdr:row>77</xdr:row>
      <xdr:rowOff>156801</xdr:rowOff>
    </xdr:to>
    <xdr:sp macro="" textlink="">
      <xdr:nvSpPr>
        <xdr:cNvPr id="432" name="楕円 431"/>
        <xdr:cNvSpPr/>
      </xdr:nvSpPr>
      <xdr:spPr>
        <a:xfrm>
          <a:off x="7810500" y="132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1878</xdr:rowOff>
    </xdr:from>
    <xdr:ext cx="534377" cy="259045"/>
    <xdr:sp macro="" textlink="">
      <xdr:nvSpPr>
        <xdr:cNvPr id="433" name="テキスト ボックス 432"/>
        <xdr:cNvSpPr txBox="1"/>
      </xdr:nvSpPr>
      <xdr:spPr>
        <a:xfrm>
          <a:off x="7594111" y="130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88652</xdr:rowOff>
    </xdr:from>
    <xdr:to>
      <xdr:col>36</xdr:col>
      <xdr:colOff>165100</xdr:colOff>
      <xdr:row>78</xdr:row>
      <xdr:rowOff>18802</xdr:rowOff>
    </xdr:to>
    <xdr:sp macro="" textlink="">
      <xdr:nvSpPr>
        <xdr:cNvPr id="434" name="楕円 433"/>
        <xdr:cNvSpPr/>
      </xdr:nvSpPr>
      <xdr:spPr>
        <a:xfrm>
          <a:off x="6921500" y="13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9929</xdr:rowOff>
    </xdr:from>
    <xdr:ext cx="534377" cy="259045"/>
    <xdr:sp macro="" textlink="">
      <xdr:nvSpPr>
        <xdr:cNvPr id="435" name="テキスト ボックス 434"/>
        <xdr:cNvSpPr txBox="1"/>
      </xdr:nvSpPr>
      <xdr:spPr>
        <a:xfrm>
          <a:off x="6705111" y="133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58871</xdr:rowOff>
    </xdr:from>
    <xdr:to>
      <xdr:col>54</xdr:col>
      <xdr:colOff>189865</xdr:colOff>
      <xdr:row>99</xdr:row>
      <xdr:rowOff>12953</xdr:rowOff>
    </xdr:to>
    <xdr:cxnSp macro="">
      <xdr:nvCxnSpPr>
        <xdr:cNvPr id="459" name="直線コネクタ 458"/>
        <xdr:cNvCxnSpPr/>
      </xdr:nvCxnSpPr>
      <xdr:spPr>
        <a:xfrm flipV="1">
          <a:off x="10475595" y="16518071"/>
          <a:ext cx="1270" cy="468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17194</xdr:rowOff>
    </xdr:from>
    <xdr:ext cx="534377" cy="259045"/>
    <xdr:sp macro="" textlink="">
      <xdr:nvSpPr>
        <xdr:cNvPr id="460" name="土木費最小値テキスト"/>
        <xdr:cNvSpPr txBox="1"/>
      </xdr:nvSpPr>
      <xdr:spPr>
        <a:xfrm>
          <a:off x="10528300" y="169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12953</xdr:rowOff>
    </xdr:from>
    <xdr:to>
      <xdr:col>55</xdr:col>
      <xdr:colOff>88900</xdr:colOff>
      <xdr:row>99</xdr:row>
      <xdr:rowOff>12953</xdr:rowOff>
    </xdr:to>
    <xdr:cxnSp macro="">
      <xdr:nvCxnSpPr>
        <xdr:cNvPr id="461" name="直線コネクタ 460"/>
        <xdr:cNvCxnSpPr/>
      </xdr:nvCxnSpPr>
      <xdr:spPr>
        <a:xfrm>
          <a:off x="10388600" y="1698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5548</xdr:rowOff>
    </xdr:from>
    <xdr:ext cx="599010" cy="259045"/>
    <xdr:sp macro="" textlink="">
      <xdr:nvSpPr>
        <xdr:cNvPr id="462" name="土木費最大値テキスト"/>
        <xdr:cNvSpPr txBox="1"/>
      </xdr:nvSpPr>
      <xdr:spPr>
        <a:xfrm>
          <a:off x="10528300" y="1629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58871</xdr:rowOff>
    </xdr:from>
    <xdr:to>
      <xdr:col>55</xdr:col>
      <xdr:colOff>88900</xdr:colOff>
      <xdr:row>96</xdr:row>
      <xdr:rowOff>58871</xdr:rowOff>
    </xdr:to>
    <xdr:cxnSp macro="">
      <xdr:nvCxnSpPr>
        <xdr:cNvPr id="463" name="直線コネクタ 462"/>
        <xdr:cNvCxnSpPr/>
      </xdr:nvCxnSpPr>
      <xdr:spPr>
        <a:xfrm>
          <a:off x="10388600" y="165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32646</xdr:rowOff>
    </xdr:from>
    <xdr:to>
      <xdr:col>55</xdr:col>
      <xdr:colOff>0</xdr:colOff>
      <xdr:row>96</xdr:row>
      <xdr:rowOff>58871</xdr:rowOff>
    </xdr:to>
    <xdr:cxnSp macro="">
      <xdr:nvCxnSpPr>
        <xdr:cNvPr id="464" name="直線コネクタ 463"/>
        <xdr:cNvCxnSpPr/>
      </xdr:nvCxnSpPr>
      <xdr:spPr>
        <a:xfrm>
          <a:off x="9639300" y="15806046"/>
          <a:ext cx="838200" cy="7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61644</xdr:rowOff>
    </xdr:from>
    <xdr:ext cx="534377" cy="259045"/>
    <xdr:sp macro="" textlink="">
      <xdr:nvSpPr>
        <xdr:cNvPr id="465" name="土木費平均値テキスト"/>
        <xdr:cNvSpPr txBox="1"/>
      </xdr:nvSpPr>
      <xdr:spPr>
        <a:xfrm>
          <a:off x="10528300" y="1686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83217</xdr:rowOff>
    </xdr:from>
    <xdr:to>
      <xdr:col>55</xdr:col>
      <xdr:colOff>50800</xdr:colOff>
      <xdr:row>99</xdr:row>
      <xdr:rowOff>13367</xdr:rowOff>
    </xdr:to>
    <xdr:sp macro="" textlink="">
      <xdr:nvSpPr>
        <xdr:cNvPr id="466" name="フローチャート: 判断 465"/>
        <xdr:cNvSpPr/>
      </xdr:nvSpPr>
      <xdr:spPr>
        <a:xfrm>
          <a:off x="10426700" y="1688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32646</xdr:rowOff>
    </xdr:from>
    <xdr:to>
      <xdr:col>50</xdr:col>
      <xdr:colOff>114300</xdr:colOff>
      <xdr:row>92</xdr:row>
      <xdr:rowOff>42135</xdr:rowOff>
    </xdr:to>
    <xdr:cxnSp macro="">
      <xdr:nvCxnSpPr>
        <xdr:cNvPr id="467" name="直線コネクタ 466"/>
        <xdr:cNvCxnSpPr/>
      </xdr:nvCxnSpPr>
      <xdr:spPr>
        <a:xfrm flipV="1">
          <a:off x="8750300" y="15806046"/>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57700</xdr:rowOff>
    </xdr:from>
    <xdr:to>
      <xdr:col>50</xdr:col>
      <xdr:colOff>165100</xdr:colOff>
      <xdr:row>98</xdr:row>
      <xdr:rowOff>159300</xdr:rowOff>
    </xdr:to>
    <xdr:sp macro="" textlink="">
      <xdr:nvSpPr>
        <xdr:cNvPr id="468" name="フローチャート: 判断 467"/>
        <xdr:cNvSpPr/>
      </xdr:nvSpPr>
      <xdr:spPr>
        <a:xfrm>
          <a:off x="9588500" y="1685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150427</xdr:rowOff>
    </xdr:from>
    <xdr:ext cx="534377" cy="259045"/>
    <xdr:sp macro="" textlink="">
      <xdr:nvSpPr>
        <xdr:cNvPr id="469" name="テキスト ボックス 468"/>
        <xdr:cNvSpPr txBox="1"/>
      </xdr:nvSpPr>
      <xdr:spPr>
        <a:xfrm>
          <a:off x="9372111" y="169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1873</xdr:rowOff>
    </xdr:from>
    <xdr:to>
      <xdr:col>45</xdr:col>
      <xdr:colOff>177800</xdr:colOff>
      <xdr:row>92</xdr:row>
      <xdr:rowOff>42135</xdr:rowOff>
    </xdr:to>
    <xdr:cxnSp macro="">
      <xdr:nvCxnSpPr>
        <xdr:cNvPr id="470" name="直線コネクタ 469"/>
        <xdr:cNvCxnSpPr/>
      </xdr:nvCxnSpPr>
      <xdr:spPr>
        <a:xfrm>
          <a:off x="7861300" y="15432373"/>
          <a:ext cx="889000" cy="3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60018</xdr:rowOff>
    </xdr:from>
    <xdr:to>
      <xdr:col>46</xdr:col>
      <xdr:colOff>38100</xdr:colOff>
      <xdr:row>98</xdr:row>
      <xdr:rowOff>161618</xdr:rowOff>
    </xdr:to>
    <xdr:sp macro="" textlink="">
      <xdr:nvSpPr>
        <xdr:cNvPr id="471" name="フローチャート: 判断 470"/>
        <xdr:cNvSpPr/>
      </xdr:nvSpPr>
      <xdr:spPr>
        <a:xfrm>
          <a:off x="8699500" y="168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152745</xdr:rowOff>
    </xdr:from>
    <xdr:ext cx="534377" cy="259045"/>
    <xdr:sp macro="" textlink="">
      <xdr:nvSpPr>
        <xdr:cNvPr id="472" name="テキスト ボックス 471"/>
        <xdr:cNvSpPr txBox="1"/>
      </xdr:nvSpPr>
      <xdr:spPr>
        <a:xfrm>
          <a:off x="8483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1873</xdr:rowOff>
    </xdr:from>
    <xdr:to>
      <xdr:col>41</xdr:col>
      <xdr:colOff>50800</xdr:colOff>
      <xdr:row>90</xdr:row>
      <xdr:rowOff>146881</xdr:rowOff>
    </xdr:to>
    <xdr:cxnSp macro="">
      <xdr:nvCxnSpPr>
        <xdr:cNvPr id="473" name="直線コネクタ 472"/>
        <xdr:cNvCxnSpPr/>
      </xdr:nvCxnSpPr>
      <xdr:spPr>
        <a:xfrm flipV="1">
          <a:off x="6972300" y="15432373"/>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50791</xdr:rowOff>
    </xdr:from>
    <xdr:to>
      <xdr:col>41</xdr:col>
      <xdr:colOff>101600</xdr:colOff>
      <xdr:row>98</xdr:row>
      <xdr:rowOff>152391</xdr:rowOff>
    </xdr:to>
    <xdr:sp macro="" textlink="">
      <xdr:nvSpPr>
        <xdr:cNvPr id="474" name="フローチャート: 判断 473"/>
        <xdr:cNvSpPr/>
      </xdr:nvSpPr>
      <xdr:spPr>
        <a:xfrm>
          <a:off x="78105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143518</xdr:rowOff>
    </xdr:from>
    <xdr:ext cx="534377" cy="259045"/>
    <xdr:sp macro="" textlink="">
      <xdr:nvSpPr>
        <xdr:cNvPr id="475" name="テキスト ボックス 474"/>
        <xdr:cNvSpPr txBox="1"/>
      </xdr:nvSpPr>
      <xdr:spPr>
        <a:xfrm>
          <a:off x="7594111" y="169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99403</xdr:rowOff>
    </xdr:from>
    <xdr:to>
      <xdr:col>36</xdr:col>
      <xdr:colOff>165100</xdr:colOff>
      <xdr:row>99</xdr:row>
      <xdr:rowOff>29553</xdr:rowOff>
    </xdr:to>
    <xdr:sp macro="" textlink="">
      <xdr:nvSpPr>
        <xdr:cNvPr id="476" name="フローチャート: 判断 475"/>
        <xdr:cNvSpPr/>
      </xdr:nvSpPr>
      <xdr:spPr>
        <a:xfrm>
          <a:off x="6921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20680</xdr:rowOff>
    </xdr:from>
    <xdr:ext cx="534377" cy="259045"/>
    <xdr:sp macro="" textlink="">
      <xdr:nvSpPr>
        <xdr:cNvPr id="477" name="テキスト ボックス 476"/>
        <xdr:cNvSpPr txBox="1"/>
      </xdr:nvSpPr>
      <xdr:spPr>
        <a:xfrm>
          <a:off x="6705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8071</xdr:rowOff>
    </xdr:from>
    <xdr:to>
      <xdr:col>55</xdr:col>
      <xdr:colOff>50800</xdr:colOff>
      <xdr:row>96</xdr:row>
      <xdr:rowOff>109671</xdr:rowOff>
    </xdr:to>
    <xdr:sp macro="" textlink="">
      <xdr:nvSpPr>
        <xdr:cNvPr id="483" name="楕円 482"/>
        <xdr:cNvSpPr/>
      </xdr:nvSpPr>
      <xdr:spPr>
        <a:xfrm>
          <a:off x="10426700" y="164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132548</xdr:rowOff>
    </xdr:from>
    <xdr:ext cx="599010" cy="259045"/>
    <xdr:sp macro="" textlink="">
      <xdr:nvSpPr>
        <xdr:cNvPr id="484" name="土木費該当値テキスト"/>
        <xdr:cNvSpPr txBox="1"/>
      </xdr:nvSpPr>
      <xdr:spPr>
        <a:xfrm>
          <a:off x="10528300" y="1642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153296</xdr:rowOff>
    </xdr:from>
    <xdr:to>
      <xdr:col>50</xdr:col>
      <xdr:colOff>165100</xdr:colOff>
      <xdr:row>92</xdr:row>
      <xdr:rowOff>83446</xdr:rowOff>
    </xdr:to>
    <xdr:sp macro="" textlink="">
      <xdr:nvSpPr>
        <xdr:cNvPr id="485" name="楕円 484"/>
        <xdr:cNvSpPr/>
      </xdr:nvSpPr>
      <xdr:spPr>
        <a:xfrm>
          <a:off x="9588500" y="157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99973</xdr:rowOff>
    </xdr:from>
    <xdr:ext cx="599010" cy="259045"/>
    <xdr:sp macro="" textlink="">
      <xdr:nvSpPr>
        <xdr:cNvPr id="486" name="テキスト ボックス 485"/>
        <xdr:cNvSpPr txBox="1"/>
      </xdr:nvSpPr>
      <xdr:spPr>
        <a:xfrm>
          <a:off x="9339795" y="1553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162785</xdr:rowOff>
    </xdr:from>
    <xdr:to>
      <xdr:col>46</xdr:col>
      <xdr:colOff>38100</xdr:colOff>
      <xdr:row>92</xdr:row>
      <xdr:rowOff>92935</xdr:rowOff>
    </xdr:to>
    <xdr:sp macro="" textlink="">
      <xdr:nvSpPr>
        <xdr:cNvPr id="487" name="楕円 486"/>
        <xdr:cNvSpPr/>
      </xdr:nvSpPr>
      <xdr:spPr>
        <a:xfrm>
          <a:off x="8699500" y="15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109462</xdr:rowOff>
    </xdr:from>
    <xdr:ext cx="599010" cy="259045"/>
    <xdr:sp macro="" textlink="">
      <xdr:nvSpPr>
        <xdr:cNvPr id="488" name="テキスト ボックス 487"/>
        <xdr:cNvSpPr txBox="1"/>
      </xdr:nvSpPr>
      <xdr:spPr>
        <a:xfrm>
          <a:off x="8450795" y="1553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122523</xdr:rowOff>
    </xdr:from>
    <xdr:to>
      <xdr:col>41</xdr:col>
      <xdr:colOff>101600</xdr:colOff>
      <xdr:row>90</xdr:row>
      <xdr:rowOff>52673</xdr:rowOff>
    </xdr:to>
    <xdr:sp macro="" textlink="">
      <xdr:nvSpPr>
        <xdr:cNvPr id="489" name="楕円 488"/>
        <xdr:cNvSpPr/>
      </xdr:nvSpPr>
      <xdr:spPr>
        <a:xfrm>
          <a:off x="7810500" y="153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69200</xdr:rowOff>
    </xdr:from>
    <xdr:ext cx="690189" cy="259045"/>
    <xdr:sp macro="" textlink="">
      <xdr:nvSpPr>
        <xdr:cNvPr id="490" name="テキスト ボックス 489"/>
        <xdr:cNvSpPr txBox="1"/>
      </xdr:nvSpPr>
      <xdr:spPr>
        <a:xfrm>
          <a:off x="7516205" y="15156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96081</xdr:rowOff>
    </xdr:from>
    <xdr:to>
      <xdr:col>36</xdr:col>
      <xdr:colOff>165100</xdr:colOff>
      <xdr:row>91</xdr:row>
      <xdr:rowOff>26231</xdr:rowOff>
    </xdr:to>
    <xdr:sp macro="" textlink="">
      <xdr:nvSpPr>
        <xdr:cNvPr id="491" name="楕円 490"/>
        <xdr:cNvSpPr/>
      </xdr:nvSpPr>
      <xdr:spPr>
        <a:xfrm>
          <a:off x="6921500" y="155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42758</xdr:rowOff>
    </xdr:from>
    <xdr:ext cx="690189" cy="259045"/>
    <xdr:sp macro="" textlink="">
      <xdr:nvSpPr>
        <xdr:cNvPr id="492" name="テキスト ボックス 491"/>
        <xdr:cNvSpPr txBox="1"/>
      </xdr:nvSpPr>
      <xdr:spPr>
        <a:xfrm>
          <a:off x="6627205" y="15301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6" name="直線コネクタ 515"/>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7"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8" name="直線コネクタ 517"/>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9"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20" name="直線コネクタ 519"/>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4877</xdr:rowOff>
    </xdr:from>
    <xdr:to>
      <xdr:col>85</xdr:col>
      <xdr:colOff>127000</xdr:colOff>
      <xdr:row>37</xdr:row>
      <xdr:rowOff>34341</xdr:rowOff>
    </xdr:to>
    <xdr:cxnSp macro="">
      <xdr:nvCxnSpPr>
        <xdr:cNvPr id="521" name="直線コネクタ 520"/>
        <xdr:cNvCxnSpPr/>
      </xdr:nvCxnSpPr>
      <xdr:spPr>
        <a:xfrm>
          <a:off x="15481300" y="6348527"/>
          <a:ext cx="8382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2" name="消防費平均値テキスト"/>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3" name="フローチャート: 判断 522"/>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4877</xdr:rowOff>
    </xdr:from>
    <xdr:to>
      <xdr:col>81</xdr:col>
      <xdr:colOff>50800</xdr:colOff>
      <xdr:row>37</xdr:row>
      <xdr:rowOff>31572</xdr:rowOff>
    </xdr:to>
    <xdr:cxnSp macro="">
      <xdr:nvCxnSpPr>
        <xdr:cNvPr id="524" name="直線コネクタ 523"/>
        <xdr:cNvCxnSpPr/>
      </xdr:nvCxnSpPr>
      <xdr:spPr>
        <a:xfrm flipV="1">
          <a:off x="14592300" y="6348527"/>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5" name="フローチャート: 判断 524"/>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6" name="テキスト ボックス 525"/>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31572</xdr:rowOff>
    </xdr:from>
    <xdr:to>
      <xdr:col>76</xdr:col>
      <xdr:colOff>114300</xdr:colOff>
      <xdr:row>37</xdr:row>
      <xdr:rowOff>67640</xdr:rowOff>
    </xdr:to>
    <xdr:cxnSp macro="">
      <xdr:nvCxnSpPr>
        <xdr:cNvPr id="527" name="直線コネクタ 526"/>
        <xdr:cNvCxnSpPr/>
      </xdr:nvCxnSpPr>
      <xdr:spPr>
        <a:xfrm flipV="1">
          <a:off x="13703300" y="6375222"/>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8" name="フローチャート: 判断 527"/>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9" name="テキスト ボックス 528"/>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41935</xdr:rowOff>
    </xdr:from>
    <xdr:to>
      <xdr:col>71</xdr:col>
      <xdr:colOff>177800</xdr:colOff>
      <xdr:row>37</xdr:row>
      <xdr:rowOff>67640</xdr:rowOff>
    </xdr:to>
    <xdr:cxnSp macro="">
      <xdr:nvCxnSpPr>
        <xdr:cNvPr id="530" name="直線コネクタ 529"/>
        <xdr:cNvCxnSpPr/>
      </xdr:nvCxnSpPr>
      <xdr:spPr>
        <a:xfrm>
          <a:off x="12814300" y="6214135"/>
          <a:ext cx="889000" cy="1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31" name="フローチャート: 判断 530"/>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2" name="テキスト ボックス 531"/>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3" name="フローチャート: 判断 532"/>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4" name="テキスト ボックス 533"/>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154991</xdr:rowOff>
    </xdr:from>
    <xdr:to>
      <xdr:col>85</xdr:col>
      <xdr:colOff>177800</xdr:colOff>
      <xdr:row>37</xdr:row>
      <xdr:rowOff>85141</xdr:rowOff>
    </xdr:to>
    <xdr:sp macro="" textlink="">
      <xdr:nvSpPr>
        <xdr:cNvPr id="540" name="楕円 539"/>
        <xdr:cNvSpPr/>
      </xdr:nvSpPr>
      <xdr:spPr>
        <a:xfrm>
          <a:off x="16268700" y="63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6418</xdr:rowOff>
    </xdr:from>
    <xdr:ext cx="534377" cy="259045"/>
    <xdr:sp macro="" textlink="">
      <xdr:nvSpPr>
        <xdr:cNvPr id="541" name="消防費該当値テキスト"/>
        <xdr:cNvSpPr txBox="1"/>
      </xdr:nvSpPr>
      <xdr:spPr>
        <a:xfrm>
          <a:off x="16370300" y="617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125527</xdr:rowOff>
    </xdr:from>
    <xdr:to>
      <xdr:col>81</xdr:col>
      <xdr:colOff>101600</xdr:colOff>
      <xdr:row>37</xdr:row>
      <xdr:rowOff>55677</xdr:rowOff>
    </xdr:to>
    <xdr:sp macro="" textlink="">
      <xdr:nvSpPr>
        <xdr:cNvPr id="542" name="楕円 541"/>
        <xdr:cNvSpPr/>
      </xdr:nvSpPr>
      <xdr:spPr>
        <a:xfrm>
          <a:off x="15430500" y="62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72204</xdr:rowOff>
    </xdr:from>
    <xdr:ext cx="534377" cy="259045"/>
    <xdr:sp macro="" textlink="">
      <xdr:nvSpPr>
        <xdr:cNvPr id="543" name="テキスト ボックス 542"/>
        <xdr:cNvSpPr txBox="1"/>
      </xdr:nvSpPr>
      <xdr:spPr>
        <a:xfrm>
          <a:off x="15214111" y="60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152222</xdr:rowOff>
    </xdr:from>
    <xdr:to>
      <xdr:col>76</xdr:col>
      <xdr:colOff>165100</xdr:colOff>
      <xdr:row>37</xdr:row>
      <xdr:rowOff>82372</xdr:rowOff>
    </xdr:to>
    <xdr:sp macro="" textlink="">
      <xdr:nvSpPr>
        <xdr:cNvPr id="544" name="楕円 543"/>
        <xdr:cNvSpPr/>
      </xdr:nvSpPr>
      <xdr:spPr>
        <a:xfrm>
          <a:off x="14541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98899</xdr:rowOff>
    </xdr:from>
    <xdr:ext cx="534377" cy="259045"/>
    <xdr:sp macro="" textlink="">
      <xdr:nvSpPr>
        <xdr:cNvPr id="545" name="テキスト ボックス 544"/>
        <xdr:cNvSpPr txBox="1"/>
      </xdr:nvSpPr>
      <xdr:spPr>
        <a:xfrm>
          <a:off x="14325111" y="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16840</xdr:rowOff>
    </xdr:from>
    <xdr:to>
      <xdr:col>72</xdr:col>
      <xdr:colOff>38100</xdr:colOff>
      <xdr:row>37</xdr:row>
      <xdr:rowOff>118440</xdr:rowOff>
    </xdr:to>
    <xdr:sp macro="" textlink="">
      <xdr:nvSpPr>
        <xdr:cNvPr id="546" name="楕円 545"/>
        <xdr:cNvSpPr/>
      </xdr:nvSpPr>
      <xdr:spPr>
        <a:xfrm>
          <a:off x="13652500" y="63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109567</xdr:rowOff>
    </xdr:from>
    <xdr:ext cx="534377" cy="259045"/>
    <xdr:sp macro="" textlink="">
      <xdr:nvSpPr>
        <xdr:cNvPr id="547" name="テキスト ボックス 546"/>
        <xdr:cNvSpPr txBox="1"/>
      </xdr:nvSpPr>
      <xdr:spPr>
        <a:xfrm>
          <a:off x="13436111" y="64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162585</xdr:rowOff>
    </xdr:from>
    <xdr:to>
      <xdr:col>67</xdr:col>
      <xdr:colOff>101600</xdr:colOff>
      <xdr:row>36</xdr:row>
      <xdr:rowOff>92735</xdr:rowOff>
    </xdr:to>
    <xdr:sp macro="" textlink="">
      <xdr:nvSpPr>
        <xdr:cNvPr id="548" name="楕円 547"/>
        <xdr:cNvSpPr/>
      </xdr:nvSpPr>
      <xdr:spPr>
        <a:xfrm>
          <a:off x="12763500" y="6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109262</xdr:rowOff>
    </xdr:from>
    <xdr:ext cx="534377" cy="259045"/>
    <xdr:sp macro="" textlink="">
      <xdr:nvSpPr>
        <xdr:cNvPr id="549" name="テキスト ボックス 548"/>
        <xdr:cNvSpPr txBox="1"/>
      </xdr:nvSpPr>
      <xdr:spPr>
        <a:xfrm>
          <a:off x="12547111" y="59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6" name="直線コネクタ 575"/>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7"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8" name="直線コネクタ 577"/>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9"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80" name="直線コネクタ 579"/>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18820</xdr:rowOff>
    </xdr:from>
    <xdr:to>
      <xdr:col>85</xdr:col>
      <xdr:colOff>127000</xdr:colOff>
      <xdr:row>56</xdr:row>
      <xdr:rowOff>25433</xdr:rowOff>
    </xdr:to>
    <xdr:cxnSp macro="">
      <xdr:nvCxnSpPr>
        <xdr:cNvPr id="581" name="直線コネクタ 580"/>
        <xdr:cNvCxnSpPr/>
      </xdr:nvCxnSpPr>
      <xdr:spPr>
        <a:xfrm flipV="1">
          <a:off x="15481300" y="8934220"/>
          <a:ext cx="838200" cy="69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2" name="教育費平均値テキスト"/>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3" name="フローチャート: 判断 582"/>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25433</xdr:rowOff>
    </xdr:from>
    <xdr:to>
      <xdr:col>81</xdr:col>
      <xdr:colOff>50800</xdr:colOff>
      <xdr:row>57</xdr:row>
      <xdr:rowOff>14525</xdr:rowOff>
    </xdr:to>
    <xdr:cxnSp macro="">
      <xdr:nvCxnSpPr>
        <xdr:cNvPr id="584" name="直線コネクタ 583"/>
        <xdr:cNvCxnSpPr/>
      </xdr:nvCxnSpPr>
      <xdr:spPr>
        <a:xfrm flipV="1">
          <a:off x="14592300" y="9626633"/>
          <a:ext cx="889000" cy="16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5" name="フローチャート: 判断 584"/>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6" name="テキスト ボックス 585"/>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14525</xdr:rowOff>
    </xdr:from>
    <xdr:to>
      <xdr:col>76</xdr:col>
      <xdr:colOff>114300</xdr:colOff>
      <xdr:row>57</xdr:row>
      <xdr:rowOff>101213</xdr:rowOff>
    </xdr:to>
    <xdr:cxnSp macro="">
      <xdr:nvCxnSpPr>
        <xdr:cNvPr id="587" name="直線コネクタ 586"/>
        <xdr:cNvCxnSpPr/>
      </xdr:nvCxnSpPr>
      <xdr:spPr>
        <a:xfrm flipV="1">
          <a:off x="13703300" y="9787175"/>
          <a:ext cx="889000" cy="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8" name="フローチャート: 判断 587"/>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9" name="テキスト ボックス 588"/>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87514</xdr:rowOff>
    </xdr:from>
    <xdr:to>
      <xdr:col>71</xdr:col>
      <xdr:colOff>177800</xdr:colOff>
      <xdr:row>57</xdr:row>
      <xdr:rowOff>101213</xdr:rowOff>
    </xdr:to>
    <xdr:cxnSp macro="">
      <xdr:nvCxnSpPr>
        <xdr:cNvPr id="590" name="直線コネクタ 589"/>
        <xdr:cNvCxnSpPr/>
      </xdr:nvCxnSpPr>
      <xdr:spPr>
        <a:xfrm>
          <a:off x="12814300" y="9860164"/>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91" name="フローチャート: 判断 590"/>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2" name="テキスト ボックス 591"/>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3" name="フローチャート: 判断 592"/>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4" name="テキスト ボックス 593"/>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139470</xdr:rowOff>
    </xdr:from>
    <xdr:to>
      <xdr:col>85</xdr:col>
      <xdr:colOff>177800</xdr:colOff>
      <xdr:row>52</xdr:row>
      <xdr:rowOff>69620</xdr:rowOff>
    </xdr:to>
    <xdr:sp macro="" textlink="">
      <xdr:nvSpPr>
        <xdr:cNvPr id="600" name="楕円 599"/>
        <xdr:cNvSpPr/>
      </xdr:nvSpPr>
      <xdr:spPr>
        <a:xfrm>
          <a:off x="16268700" y="88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162347</xdr:rowOff>
    </xdr:from>
    <xdr:ext cx="534377" cy="259045"/>
    <xdr:sp macro="" textlink="">
      <xdr:nvSpPr>
        <xdr:cNvPr id="601" name="教育費該当値テキスト"/>
        <xdr:cNvSpPr txBox="1"/>
      </xdr:nvSpPr>
      <xdr:spPr>
        <a:xfrm>
          <a:off x="16370300" y="87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146083</xdr:rowOff>
    </xdr:from>
    <xdr:to>
      <xdr:col>81</xdr:col>
      <xdr:colOff>101600</xdr:colOff>
      <xdr:row>56</xdr:row>
      <xdr:rowOff>76233</xdr:rowOff>
    </xdr:to>
    <xdr:sp macro="" textlink="">
      <xdr:nvSpPr>
        <xdr:cNvPr id="602" name="楕円 601"/>
        <xdr:cNvSpPr/>
      </xdr:nvSpPr>
      <xdr:spPr>
        <a:xfrm>
          <a:off x="15430500" y="95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67360</xdr:rowOff>
    </xdr:from>
    <xdr:ext cx="534377" cy="259045"/>
    <xdr:sp macro="" textlink="">
      <xdr:nvSpPr>
        <xdr:cNvPr id="603" name="テキスト ボックス 602"/>
        <xdr:cNvSpPr txBox="1"/>
      </xdr:nvSpPr>
      <xdr:spPr>
        <a:xfrm>
          <a:off x="15214111" y="96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135175</xdr:rowOff>
    </xdr:from>
    <xdr:to>
      <xdr:col>76</xdr:col>
      <xdr:colOff>165100</xdr:colOff>
      <xdr:row>57</xdr:row>
      <xdr:rowOff>65325</xdr:rowOff>
    </xdr:to>
    <xdr:sp macro="" textlink="">
      <xdr:nvSpPr>
        <xdr:cNvPr id="604" name="楕円 603"/>
        <xdr:cNvSpPr/>
      </xdr:nvSpPr>
      <xdr:spPr>
        <a:xfrm>
          <a:off x="14541500" y="97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56452</xdr:rowOff>
    </xdr:from>
    <xdr:ext cx="534377" cy="259045"/>
    <xdr:sp macro="" textlink="">
      <xdr:nvSpPr>
        <xdr:cNvPr id="605" name="テキスト ボックス 604"/>
        <xdr:cNvSpPr txBox="1"/>
      </xdr:nvSpPr>
      <xdr:spPr>
        <a:xfrm>
          <a:off x="14325111" y="98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50413</xdr:rowOff>
    </xdr:from>
    <xdr:to>
      <xdr:col>72</xdr:col>
      <xdr:colOff>38100</xdr:colOff>
      <xdr:row>57</xdr:row>
      <xdr:rowOff>152013</xdr:rowOff>
    </xdr:to>
    <xdr:sp macro="" textlink="">
      <xdr:nvSpPr>
        <xdr:cNvPr id="606" name="楕円 605"/>
        <xdr:cNvSpPr/>
      </xdr:nvSpPr>
      <xdr:spPr>
        <a:xfrm>
          <a:off x="13652500" y="98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143140</xdr:rowOff>
    </xdr:from>
    <xdr:ext cx="534377" cy="259045"/>
    <xdr:sp macro="" textlink="">
      <xdr:nvSpPr>
        <xdr:cNvPr id="607" name="テキスト ボックス 606"/>
        <xdr:cNvSpPr txBox="1"/>
      </xdr:nvSpPr>
      <xdr:spPr>
        <a:xfrm>
          <a:off x="13436111" y="99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36714</xdr:rowOff>
    </xdr:from>
    <xdr:to>
      <xdr:col>67</xdr:col>
      <xdr:colOff>101600</xdr:colOff>
      <xdr:row>57</xdr:row>
      <xdr:rowOff>138314</xdr:rowOff>
    </xdr:to>
    <xdr:sp macro="" textlink="">
      <xdr:nvSpPr>
        <xdr:cNvPr id="608" name="楕円 607"/>
        <xdr:cNvSpPr/>
      </xdr:nvSpPr>
      <xdr:spPr>
        <a:xfrm>
          <a:off x="12763500" y="98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129441</xdr:rowOff>
    </xdr:from>
    <xdr:ext cx="534377" cy="259045"/>
    <xdr:sp macro="" textlink="">
      <xdr:nvSpPr>
        <xdr:cNvPr id="609" name="テキスト ボックス 608"/>
        <xdr:cNvSpPr txBox="1"/>
      </xdr:nvSpPr>
      <xdr:spPr>
        <a:xfrm>
          <a:off x="12547111" y="99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78384</xdr:rowOff>
    </xdr:from>
    <xdr:to>
      <xdr:col>85</xdr:col>
      <xdr:colOff>126364</xdr:colOff>
      <xdr:row>78</xdr:row>
      <xdr:rowOff>25400</xdr:rowOff>
    </xdr:to>
    <xdr:cxnSp macro="">
      <xdr:nvCxnSpPr>
        <xdr:cNvPr id="629" name="直線コネクタ 628"/>
        <xdr:cNvCxnSpPr/>
      </xdr:nvCxnSpPr>
      <xdr:spPr>
        <a:xfrm flipV="1">
          <a:off x="16317595" y="12937134"/>
          <a:ext cx="1269" cy="46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25061</xdr:rowOff>
    </xdr:from>
    <xdr:ext cx="534377" cy="259045"/>
    <xdr:sp macro="" textlink="">
      <xdr:nvSpPr>
        <xdr:cNvPr id="632" name="災害復旧費最大値テキスト"/>
        <xdr:cNvSpPr txBox="1"/>
      </xdr:nvSpPr>
      <xdr:spPr>
        <a:xfrm>
          <a:off x="16370300" y="127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78384</xdr:rowOff>
    </xdr:from>
    <xdr:to>
      <xdr:col>86</xdr:col>
      <xdr:colOff>25400</xdr:colOff>
      <xdr:row>75</xdr:row>
      <xdr:rowOff>78384</xdr:rowOff>
    </xdr:to>
    <xdr:cxnSp macro="">
      <xdr:nvCxnSpPr>
        <xdr:cNvPr id="633" name="直線コネクタ 632"/>
        <xdr:cNvCxnSpPr/>
      </xdr:nvCxnSpPr>
      <xdr:spPr>
        <a:xfrm>
          <a:off x="16230600" y="1293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78384</xdr:rowOff>
    </xdr:from>
    <xdr:to>
      <xdr:col>85</xdr:col>
      <xdr:colOff>127000</xdr:colOff>
      <xdr:row>76</xdr:row>
      <xdr:rowOff>20656</xdr:rowOff>
    </xdr:to>
    <xdr:cxnSp macro="">
      <xdr:nvCxnSpPr>
        <xdr:cNvPr id="634" name="直線コネクタ 633"/>
        <xdr:cNvCxnSpPr/>
      </xdr:nvCxnSpPr>
      <xdr:spPr>
        <a:xfrm flipV="1">
          <a:off x="15481300" y="12937134"/>
          <a:ext cx="838200" cy="1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72762</xdr:rowOff>
    </xdr:from>
    <xdr:ext cx="469744" cy="259045"/>
    <xdr:sp macro="" textlink="">
      <xdr:nvSpPr>
        <xdr:cNvPr id="635" name="災害復旧費平均値テキスト"/>
        <xdr:cNvSpPr txBox="1"/>
      </xdr:nvSpPr>
      <xdr:spPr>
        <a:xfrm>
          <a:off x="16370300" y="132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94335</xdr:rowOff>
    </xdr:from>
    <xdr:to>
      <xdr:col>85</xdr:col>
      <xdr:colOff>177800</xdr:colOff>
      <xdr:row>78</xdr:row>
      <xdr:rowOff>24485</xdr:rowOff>
    </xdr:to>
    <xdr:sp macro="" textlink="">
      <xdr:nvSpPr>
        <xdr:cNvPr id="636" name="フローチャート: 判断 635"/>
        <xdr:cNvSpPr/>
      </xdr:nvSpPr>
      <xdr:spPr>
        <a:xfrm>
          <a:off x="16268700" y="132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68966</xdr:rowOff>
    </xdr:from>
    <xdr:to>
      <xdr:col>81</xdr:col>
      <xdr:colOff>50800</xdr:colOff>
      <xdr:row>76</xdr:row>
      <xdr:rowOff>20656</xdr:rowOff>
    </xdr:to>
    <xdr:cxnSp macro="">
      <xdr:nvCxnSpPr>
        <xdr:cNvPr id="637" name="直線コネクタ 636"/>
        <xdr:cNvCxnSpPr/>
      </xdr:nvCxnSpPr>
      <xdr:spPr>
        <a:xfrm>
          <a:off x="14592300" y="12927716"/>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102679</xdr:rowOff>
    </xdr:from>
    <xdr:to>
      <xdr:col>81</xdr:col>
      <xdr:colOff>101600</xdr:colOff>
      <xdr:row>78</xdr:row>
      <xdr:rowOff>32829</xdr:rowOff>
    </xdr:to>
    <xdr:sp macro="" textlink="">
      <xdr:nvSpPr>
        <xdr:cNvPr id="638" name="フローチャート: 判断 637"/>
        <xdr:cNvSpPr/>
      </xdr:nvSpPr>
      <xdr:spPr>
        <a:xfrm>
          <a:off x="15430500" y="133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23956</xdr:rowOff>
    </xdr:from>
    <xdr:ext cx="469744" cy="259045"/>
    <xdr:sp macro="" textlink="">
      <xdr:nvSpPr>
        <xdr:cNvPr id="639" name="テキスト ボックス 638"/>
        <xdr:cNvSpPr txBox="1"/>
      </xdr:nvSpPr>
      <xdr:spPr>
        <a:xfrm>
          <a:off x="15246428" y="133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79939</xdr:rowOff>
    </xdr:from>
    <xdr:to>
      <xdr:col>76</xdr:col>
      <xdr:colOff>114300</xdr:colOff>
      <xdr:row>75</xdr:row>
      <xdr:rowOff>68966</xdr:rowOff>
    </xdr:to>
    <xdr:cxnSp macro="">
      <xdr:nvCxnSpPr>
        <xdr:cNvPr id="640" name="直線コネクタ 639"/>
        <xdr:cNvCxnSpPr/>
      </xdr:nvCxnSpPr>
      <xdr:spPr>
        <a:xfrm>
          <a:off x="13703300" y="12595789"/>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111057</xdr:rowOff>
    </xdr:from>
    <xdr:to>
      <xdr:col>76</xdr:col>
      <xdr:colOff>165100</xdr:colOff>
      <xdr:row>78</xdr:row>
      <xdr:rowOff>41207</xdr:rowOff>
    </xdr:to>
    <xdr:sp macro="" textlink="">
      <xdr:nvSpPr>
        <xdr:cNvPr id="641" name="フローチャート: 判断 640"/>
        <xdr:cNvSpPr/>
      </xdr:nvSpPr>
      <xdr:spPr>
        <a:xfrm>
          <a:off x="14541500" y="1331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32334</xdr:rowOff>
    </xdr:from>
    <xdr:ext cx="469744" cy="259045"/>
    <xdr:sp macro="" textlink="">
      <xdr:nvSpPr>
        <xdr:cNvPr id="642" name="テキスト ボックス 641"/>
        <xdr:cNvSpPr txBox="1"/>
      </xdr:nvSpPr>
      <xdr:spPr>
        <a:xfrm>
          <a:off x="14357428" y="134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135386</xdr:rowOff>
    </xdr:from>
    <xdr:to>
      <xdr:col>71</xdr:col>
      <xdr:colOff>177800</xdr:colOff>
      <xdr:row>73</xdr:row>
      <xdr:rowOff>79939</xdr:rowOff>
    </xdr:to>
    <xdr:cxnSp macro="">
      <xdr:nvCxnSpPr>
        <xdr:cNvPr id="643" name="直線コネクタ 642"/>
        <xdr:cNvCxnSpPr/>
      </xdr:nvCxnSpPr>
      <xdr:spPr>
        <a:xfrm>
          <a:off x="12814300" y="12136886"/>
          <a:ext cx="889000" cy="4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104342</xdr:rowOff>
    </xdr:from>
    <xdr:to>
      <xdr:col>72</xdr:col>
      <xdr:colOff>38100</xdr:colOff>
      <xdr:row>78</xdr:row>
      <xdr:rowOff>34492</xdr:rowOff>
    </xdr:to>
    <xdr:sp macro="" textlink="">
      <xdr:nvSpPr>
        <xdr:cNvPr id="644" name="フローチャート: 判断 643"/>
        <xdr:cNvSpPr/>
      </xdr:nvSpPr>
      <xdr:spPr>
        <a:xfrm>
          <a:off x="13652500" y="1330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25619</xdr:rowOff>
    </xdr:from>
    <xdr:ext cx="469744" cy="259045"/>
    <xdr:sp macro="" textlink="">
      <xdr:nvSpPr>
        <xdr:cNvPr id="645" name="テキスト ボックス 644"/>
        <xdr:cNvSpPr txBox="1"/>
      </xdr:nvSpPr>
      <xdr:spPr>
        <a:xfrm>
          <a:off x="13468428" y="1339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127608</xdr:rowOff>
    </xdr:from>
    <xdr:to>
      <xdr:col>67</xdr:col>
      <xdr:colOff>101600</xdr:colOff>
      <xdr:row>78</xdr:row>
      <xdr:rowOff>57758</xdr:rowOff>
    </xdr:to>
    <xdr:sp macro="" textlink="">
      <xdr:nvSpPr>
        <xdr:cNvPr id="646" name="フローチャート: 判断 645"/>
        <xdr:cNvSpPr/>
      </xdr:nvSpPr>
      <xdr:spPr>
        <a:xfrm>
          <a:off x="12763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48885</xdr:rowOff>
    </xdr:from>
    <xdr:ext cx="469744" cy="259045"/>
    <xdr:sp macro="" textlink="">
      <xdr:nvSpPr>
        <xdr:cNvPr id="647" name="テキスト ボックス 646"/>
        <xdr:cNvSpPr txBox="1"/>
      </xdr:nvSpPr>
      <xdr:spPr>
        <a:xfrm>
          <a:off x="12579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27584</xdr:rowOff>
    </xdr:from>
    <xdr:to>
      <xdr:col>85</xdr:col>
      <xdr:colOff>177800</xdr:colOff>
      <xdr:row>75</xdr:row>
      <xdr:rowOff>129184</xdr:rowOff>
    </xdr:to>
    <xdr:sp macro="" textlink="">
      <xdr:nvSpPr>
        <xdr:cNvPr id="653" name="楕円 652"/>
        <xdr:cNvSpPr/>
      </xdr:nvSpPr>
      <xdr:spPr>
        <a:xfrm>
          <a:off x="16268700" y="12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152061</xdr:rowOff>
    </xdr:from>
    <xdr:ext cx="534377" cy="259045"/>
    <xdr:sp macro="" textlink="">
      <xdr:nvSpPr>
        <xdr:cNvPr id="654" name="災害復旧費該当値テキスト"/>
        <xdr:cNvSpPr txBox="1"/>
      </xdr:nvSpPr>
      <xdr:spPr>
        <a:xfrm>
          <a:off x="16370300" y="12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141307</xdr:rowOff>
    </xdr:from>
    <xdr:to>
      <xdr:col>81</xdr:col>
      <xdr:colOff>101600</xdr:colOff>
      <xdr:row>76</xdr:row>
      <xdr:rowOff>71456</xdr:rowOff>
    </xdr:to>
    <xdr:sp macro="" textlink="">
      <xdr:nvSpPr>
        <xdr:cNvPr id="655" name="楕円 654"/>
        <xdr:cNvSpPr/>
      </xdr:nvSpPr>
      <xdr:spPr>
        <a:xfrm>
          <a:off x="15430500" y="13000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87984</xdr:rowOff>
    </xdr:from>
    <xdr:ext cx="534377" cy="259045"/>
    <xdr:sp macro="" textlink="">
      <xdr:nvSpPr>
        <xdr:cNvPr id="656" name="テキスト ボックス 655"/>
        <xdr:cNvSpPr txBox="1"/>
      </xdr:nvSpPr>
      <xdr:spPr>
        <a:xfrm>
          <a:off x="15214111" y="1277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18166</xdr:rowOff>
    </xdr:from>
    <xdr:to>
      <xdr:col>76</xdr:col>
      <xdr:colOff>165100</xdr:colOff>
      <xdr:row>75</xdr:row>
      <xdr:rowOff>119766</xdr:rowOff>
    </xdr:to>
    <xdr:sp macro="" textlink="">
      <xdr:nvSpPr>
        <xdr:cNvPr id="657" name="楕円 656"/>
        <xdr:cNvSpPr/>
      </xdr:nvSpPr>
      <xdr:spPr>
        <a:xfrm>
          <a:off x="14541500" y="128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136293</xdr:rowOff>
    </xdr:from>
    <xdr:ext cx="534377" cy="259045"/>
    <xdr:sp macro="" textlink="">
      <xdr:nvSpPr>
        <xdr:cNvPr id="658" name="テキスト ボックス 657"/>
        <xdr:cNvSpPr txBox="1"/>
      </xdr:nvSpPr>
      <xdr:spPr>
        <a:xfrm>
          <a:off x="14325111" y="126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29139</xdr:rowOff>
    </xdr:from>
    <xdr:to>
      <xdr:col>72</xdr:col>
      <xdr:colOff>38100</xdr:colOff>
      <xdr:row>73</xdr:row>
      <xdr:rowOff>130739</xdr:rowOff>
    </xdr:to>
    <xdr:sp macro="" textlink="">
      <xdr:nvSpPr>
        <xdr:cNvPr id="659" name="楕円 658"/>
        <xdr:cNvSpPr/>
      </xdr:nvSpPr>
      <xdr:spPr>
        <a:xfrm>
          <a:off x="13652500" y="12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147266</xdr:rowOff>
    </xdr:from>
    <xdr:ext cx="599010" cy="259045"/>
    <xdr:sp macro="" textlink="">
      <xdr:nvSpPr>
        <xdr:cNvPr id="660" name="テキスト ボックス 659"/>
        <xdr:cNvSpPr txBox="1"/>
      </xdr:nvSpPr>
      <xdr:spPr>
        <a:xfrm>
          <a:off x="13403795" y="123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84586</xdr:rowOff>
    </xdr:from>
    <xdr:to>
      <xdr:col>67</xdr:col>
      <xdr:colOff>101600</xdr:colOff>
      <xdr:row>71</xdr:row>
      <xdr:rowOff>14736</xdr:rowOff>
    </xdr:to>
    <xdr:sp macro="" textlink="">
      <xdr:nvSpPr>
        <xdr:cNvPr id="661" name="楕円 660"/>
        <xdr:cNvSpPr/>
      </xdr:nvSpPr>
      <xdr:spPr>
        <a:xfrm>
          <a:off x="12763500" y="120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31263</xdr:rowOff>
    </xdr:from>
    <xdr:ext cx="599010" cy="259045"/>
    <xdr:sp macro="" textlink="">
      <xdr:nvSpPr>
        <xdr:cNvPr id="662" name="テキスト ボックス 661"/>
        <xdr:cNvSpPr txBox="1"/>
      </xdr:nvSpPr>
      <xdr:spPr>
        <a:xfrm>
          <a:off x="12514795" y="1186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7" name="直線コネクタ 686"/>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88"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89" name="直線コネクタ 688"/>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0"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1" name="直線コネクタ 690"/>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155817</xdr:rowOff>
    </xdr:from>
    <xdr:to>
      <xdr:col>85</xdr:col>
      <xdr:colOff>127000</xdr:colOff>
      <xdr:row>98</xdr:row>
      <xdr:rowOff>39852</xdr:rowOff>
    </xdr:to>
    <xdr:cxnSp macro="">
      <xdr:nvCxnSpPr>
        <xdr:cNvPr id="692" name="直線コネクタ 691"/>
        <xdr:cNvCxnSpPr/>
      </xdr:nvCxnSpPr>
      <xdr:spPr>
        <a:xfrm>
          <a:off x="15481300" y="16786467"/>
          <a:ext cx="8382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3" name="公債費平均値テキスト"/>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4" name="フローチャート: 判断 693"/>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150837</xdr:rowOff>
    </xdr:from>
    <xdr:to>
      <xdr:col>81</xdr:col>
      <xdr:colOff>50800</xdr:colOff>
      <xdr:row>97</xdr:row>
      <xdr:rowOff>155817</xdr:rowOff>
    </xdr:to>
    <xdr:cxnSp macro="">
      <xdr:nvCxnSpPr>
        <xdr:cNvPr id="695" name="直線コネクタ 694"/>
        <xdr:cNvCxnSpPr/>
      </xdr:nvCxnSpPr>
      <xdr:spPr>
        <a:xfrm>
          <a:off x="14592300" y="16781487"/>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6" name="フローチャート: 判断 695"/>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7" name="テキスト ボックス 696"/>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133922</xdr:rowOff>
    </xdr:from>
    <xdr:to>
      <xdr:col>76</xdr:col>
      <xdr:colOff>114300</xdr:colOff>
      <xdr:row>97</xdr:row>
      <xdr:rowOff>150837</xdr:rowOff>
    </xdr:to>
    <xdr:cxnSp macro="">
      <xdr:nvCxnSpPr>
        <xdr:cNvPr id="698" name="直線コネクタ 697"/>
        <xdr:cNvCxnSpPr/>
      </xdr:nvCxnSpPr>
      <xdr:spPr>
        <a:xfrm>
          <a:off x="13703300" y="1676457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699" name="フローチャート: 判断 698"/>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0" name="テキスト ボックス 699"/>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97346</xdr:rowOff>
    </xdr:from>
    <xdr:to>
      <xdr:col>71</xdr:col>
      <xdr:colOff>177800</xdr:colOff>
      <xdr:row>97</xdr:row>
      <xdr:rowOff>133922</xdr:rowOff>
    </xdr:to>
    <xdr:cxnSp macro="">
      <xdr:nvCxnSpPr>
        <xdr:cNvPr id="701" name="直線コネクタ 700"/>
        <xdr:cNvCxnSpPr/>
      </xdr:nvCxnSpPr>
      <xdr:spPr>
        <a:xfrm>
          <a:off x="12814300" y="16727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2" name="フローチャート: 判断 701"/>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3" name="テキスト ボックス 702"/>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4" name="フローチャート: 判断 703"/>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5" name="テキスト ボックス 704"/>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160502</xdr:rowOff>
    </xdr:from>
    <xdr:to>
      <xdr:col>85</xdr:col>
      <xdr:colOff>177800</xdr:colOff>
      <xdr:row>98</xdr:row>
      <xdr:rowOff>90652</xdr:rowOff>
    </xdr:to>
    <xdr:sp macro="" textlink="">
      <xdr:nvSpPr>
        <xdr:cNvPr id="711" name="楕円 710"/>
        <xdr:cNvSpPr/>
      </xdr:nvSpPr>
      <xdr:spPr>
        <a:xfrm>
          <a:off x="162687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138929</xdr:rowOff>
    </xdr:from>
    <xdr:ext cx="534377" cy="259045"/>
    <xdr:sp macro="" textlink="">
      <xdr:nvSpPr>
        <xdr:cNvPr id="712" name="公債費該当値テキスト"/>
        <xdr:cNvSpPr txBox="1"/>
      </xdr:nvSpPr>
      <xdr:spPr>
        <a:xfrm>
          <a:off x="16370300" y="167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105017</xdr:rowOff>
    </xdr:from>
    <xdr:to>
      <xdr:col>81</xdr:col>
      <xdr:colOff>101600</xdr:colOff>
      <xdr:row>98</xdr:row>
      <xdr:rowOff>35167</xdr:rowOff>
    </xdr:to>
    <xdr:sp macro="" textlink="">
      <xdr:nvSpPr>
        <xdr:cNvPr id="713" name="楕円 712"/>
        <xdr:cNvSpPr/>
      </xdr:nvSpPr>
      <xdr:spPr>
        <a:xfrm>
          <a:off x="15430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26294</xdr:rowOff>
    </xdr:from>
    <xdr:ext cx="534377" cy="259045"/>
    <xdr:sp macro="" textlink="">
      <xdr:nvSpPr>
        <xdr:cNvPr id="714" name="テキスト ボックス 713"/>
        <xdr:cNvSpPr txBox="1"/>
      </xdr:nvSpPr>
      <xdr:spPr>
        <a:xfrm>
          <a:off x="15214111" y="168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100037</xdr:rowOff>
    </xdr:from>
    <xdr:to>
      <xdr:col>76</xdr:col>
      <xdr:colOff>165100</xdr:colOff>
      <xdr:row>98</xdr:row>
      <xdr:rowOff>30187</xdr:rowOff>
    </xdr:to>
    <xdr:sp macro="" textlink="">
      <xdr:nvSpPr>
        <xdr:cNvPr id="715" name="楕円 714"/>
        <xdr:cNvSpPr/>
      </xdr:nvSpPr>
      <xdr:spPr>
        <a:xfrm>
          <a:off x="14541500" y="16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21314</xdr:rowOff>
    </xdr:from>
    <xdr:ext cx="534377" cy="259045"/>
    <xdr:sp macro="" textlink="">
      <xdr:nvSpPr>
        <xdr:cNvPr id="716" name="テキスト ボックス 715"/>
        <xdr:cNvSpPr txBox="1"/>
      </xdr:nvSpPr>
      <xdr:spPr>
        <a:xfrm>
          <a:off x="14325111" y="168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83122</xdr:rowOff>
    </xdr:from>
    <xdr:to>
      <xdr:col>72</xdr:col>
      <xdr:colOff>38100</xdr:colOff>
      <xdr:row>98</xdr:row>
      <xdr:rowOff>13272</xdr:rowOff>
    </xdr:to>
    <xdr:sp macro="" textlink="">
      <xdr:nvSpPr>
        <xdr:cNvPr id="717" name="楕円 716"/>
        <xdr:cNvSpPr/>
      </xdr:nvSpPr>
      <xdr:spPr>
        <a:xfrm>
          <a:off x="13652500" y="1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4399</xdr:rowOff>
    </xdr:from>
    <xdr:ext cx="534377" cy="259045"/>
    <xdr:sp macro="" textlink="">
      <xdr:nvSpPr>
        <xdr:cNvPr id="718" name="テキスト ボックス 717"/>
        <xdr:cNvSpPr txBox="1"/>
      </xdr:nvSpPr>
      <xdr:spPr>
        <a:xfrm>
          <a:off x="13436111" y="1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46546</xdr:rowOff>
    </xdr:from>
    <xdr:to>
      <xdr:col>67</xdr:col>
      <xdr:colOff>101600</xdr:colOff>
      <xdr:row>97</xdr:row>
      <xdr:rowOff>148146</xdr:rowOff>
    </xdr:to>
    <xdr:sp macro="" textlink="">
      <xdr:nvSpPr>
        <xdr:cNvPr id="719" name="楕円 718"/>
        <xdr:cNvSpPr/>
      </xdr:nvSpPr>
      <xdr:spPr>
        <a:xfrm>
          <a:off x="12763500" y="166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164673</xdr:rowOff>
    </xdr:from>
    <xdr:ext cx="534377" cy="259045"/>
    <xdr:sp macro="" textlink="">
      <xdr:nvSpPr>
        <xdr:cNvPr id="720" name="テキスト ボックス 719"/>
        <xdr:cNvSpPr txBox="1"/>
      </xdr:nvSpPr>
      <xdr:spPr>
        <a:xfrm>
          <a:off x="12547111" y="164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2" name="直線コネクタ 741"/>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3"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5"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6" name="直線コネクタ 745"/>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48"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49" name="フローチャート: 判断 748"/>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1" name="フローチャート: 判断 750"/>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2" name="テキスト ボックス 751"/>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4" name="フローチャート: 判断 753"/>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5" name="テキスト ボックス 754"/>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7" name="フローチャート: 判断 756"/>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58" name="テキスト ボックス 757"/>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59" name="フローチャート: 判断 758"/>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0" name="テキスト ボックス 759"/>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7"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総務費について、前年度より大きく減少している。これは、前年度に復興交付金の返還金があったことによるもの。土木費の減については、復興事業の進捗により事業費が大幅に減となったことによるもの。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教育費についいては、近年上昇傾向である。これは、学校給食センター建設に係る経費が大きな要因である。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標準財政規模比について、近年上昇傾向であるとともに、実質単年度収支も増加傾向である。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財政調整基金残高の増については、公営住宅家賃低廉・特別家賃低減事業分の復興交付金を積立したことで積立額が増となったためである。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実質単年度収支について、財政調整基金において積立金が増加したことで、黒字を維持している。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今後も、繰出基準に基づいた繰出しを行い、健全な財政運営に努める。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5.9</v>
          </cell>
          <cell r="CF51">
            <v>19.8</v>
          </cell>
          <cell r="CV51">
            <v>1</v>
          </cell>
        </row>
        <row r="53">
          <cell r="BX53">
            <v>53.8</v>
          </cell>
          <cell r="CF53">
            <v>54</v>
          </cell>
          <cell r="CN53">
            <v>55.6</v>
          </cell>
          <cell r="CV53">
            <v>56.6</v>
          </cell>
        </row>
        <row r="55">
          <cell r="AN55" t="str">
            <v>類似団体内平均値</v>
          </cell>
          <cell r="BX55">
            <v>44.9</v>
          </cell>
          <cell r="CF55">
            <v>40.799999999999997</v>
          </cell>
          <cell r="CN55">
            <v>38.5</v>
          </cell>
          <cell r="CV55">
            <v>35.5</v>
          </cell>
        </row>
        <row r="57">
          <cell r="BX57">
            <v>62.6</v>
          </cell>
          <cell r="CF57">
            <v>63.5</v>
          </cell>
          <cell r="CN57">
            <v>66</v>
          </cell>
          <cell r="CV57">
            <v>66.3</v>
          </cell>
        </row>
        <row r="72">
          <cell r="BP72" t="str">
            <v>H27</v>
          </cell>
          <cell r="BX72" t="str">
            <v>H28</v>
          </cell>
          <cell r="CF72" t="str">
            <v>H29</v>
          </cell>
          <cell r="CN72" t="str">
            <v>H30</v>
          </cell>
          <cell r="CV72" t="str">
            <v>R01</v>
          </cell>
        </row>
        <row r="73">
          <cell r="AN73" t="str">
            <v>当該団体値</v>
          </cell>
          <cell r="BX73">
            <v>5.9</v>
          </cell>
          <cell r="CF73">
            <v>19.8</v>
          </cell>
          <cell r="CV73">
            <v>1</v>
          </cell>
        </row>
        <row r="75">
          <cell r="BP75">
            <v>9.9</v>
          </cell>
          <cell r="BX75">
            <v>8.6999999999999993</v>
          </cell>
          <cell r="CF75">
            <v>8.4</v>
          </cell>
          <cell r="CN75">
            <v>7.8</v>
          </cell>
          <cell r="CV75">
            <v>7.2</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20245870</v>
      </c>
      <c r="BO4" s="431"/>
      <c r="BP4" s="431"/>
      <c r="BQ4" s="431"/>
      <c r="BR4" s="431"/>
      <c r="BS4" s="431"/>
      <c r="BT4" s="431"/>
      <c r="BU4" s="432"/>
      <c r="BV4" s="430">
        <v>38432184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4.8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18911189</v>
      </c>
      <c r="BO5" s="468"/>
      <c r="BP5" s="468"/>
      <c r="BQ5" s="468"/>
      <c r="BR5" s="468"/>
      <c r="BS5" s="468"/>
      <c r="BT5" s="468"/>
      <c r="BU5" s="469"/>
      <c r="BV5" s="467">
        <v>36361047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89.9</v>
      </c>
      <c r="CU5" s="465"/>
      <c r="CV5" s="465"/>
      <c r="CW5" s="465"/>
      <c r="CX5" s="465"/>
      <c r="CY5" s="465"/>
      <c r="CZ5" s="465"/>
      <c r="DA5" s="466"/>
      <c r="DB5" s="464">
        <v>88.6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1334681</v>
      </c>
      <c r="BO6" s="468"/>
      <c r="BP6" s="468"/>
      <c r="BQ6" s="468"/>
      <c r="BR6" s="468"/>
      <c r="BS6" s="468"/>
      <c r="BT6" s="468"/>
      <c r="BU6" s="469"/>
      <c r="BV6" s="467">
        <v>2071137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92.9</v>
      </c>
      <c r="CU6" s="505"/>
      <c r="CV6" s="505"/>
      <c r="CW6" s="505"/>
      <c r="CX6" s="505"/>
      <c r="CY6" s="505"/>
      <c r="CZ6" s="505"/>
      <c r="DA6" s="506"/>
      <c r="DB6" s="504">
        <v>92.5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669283</v>
      </c>
      <c r="BO7" s="468"/>
      <c r="BP7" s="468"/>
      <c r="BQ7" s="468"/>
      <c r="BR7" s="468"/>
      <c r="BS7" s="468"/>
      <c r="BT7" s="468"/>
      <c r="BU7" s="469"/>
      <c r="BV7" s="467">
        <v>1839741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4756815</v>
      </c>
      <c r="CU7" s="468"/>
      <c r="CV7" s="468"/>
      <c r="CW7" s="468"/>
      <c r="CX7" s="468"/>
      <c r="CY7" s="468"/>
      <c r="CZ7" s="468"/>
      <c r="DA7" s="469"/>
      <c r="DB7" s="467">
        <v>4807981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665398</v>
      </c>
      <c r="BO8" s="468"/>
      <c r="BP8" s="468"/>
      <c r="BQ8" s="468"/>
      <c r="BR8" s="468"/>
      <c r="BS8" s="468"/>
      <c r="BT8" s="468"/>
      <c r="BU8" s="469"/>
      <c r="BV8" s="467">
        <v>231396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0.32</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15826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434002</v>
      </c>
      <c r="BO9" s="468"/>
      <c r="BP9" s="468"/>
      <c r="BQ9" s="468"/>
      <c r="BR9" s="468"/>
      <c r="BS9" s="468"/>
      <c r="BT9" s="468"/>
      <c r="BU9" s="469"/>
      <c r="BV9" s="467">
        <v>-998555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6.6</v>
      </c>
      <c r="CU9" s="465"/>
      <c r="CV9" s="465"/>
      <c r="CW9" s="465"/>
      <c r="CX9" s="465"/>
      <c r="CY9" s="465"/>
      <c r="CZ9" s="465"/>
      <c r="DA9" s="466"/>
      <c r="DB9" s="464">
        <v>3.7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18617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435686</v>
      </c>
      <c r="BO10" s="468"/>
      <c r="BP10" s="468"/>
      <c r="BQ10" s="468"/>
      <c r="BR10" s="468"/>
      <c r="BS10" s="468"/>
      <c r="BT10" s="468"/>
      <c r="BU10" s="469"/>
      <c r="BV10" s="467">
        <v>1677379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15330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399667</v>
      </c>
      <c r="BO12" s="468"/>
      <c r="BP12" s="468"/>
      <c r="BQ12" s="468"/>
      <c r="BR12" s="468"/>
      <c r="BS12" s="468"/>
      <c r="BT12" s="468"/>
      <c r="BU12" s="469"/>
      <c r="BV12" s="467">
        <v>473229</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15251</v>
      </c>
      <c r="S13" s="552"/>
      <c r="T13" s="552"/>
      <c r="U13" s="552"/>
      <c r="V13" s="553"/>
      <c r="W13" s="483" t="s">
        <v>138</v>
      </c>
      <c r="X13" s="484"/>
      <c r="Y13" s="484"/>
      <c r="Z13" s="484"/>
      <c r="AA13" s="484"/>
      <c r="AB13" s="474"/>
      <c r="AC13" s="518">
        <v>967</v>
      </c>
      <c r="AD13" s="519"/>
      <c r="AE13" s="519"/>
      <c r="AF13" s="519"/>
      <c r="AG13" s="561"/>
      <c r="AH13" s="518">
        <v>1545</v>
      </c>
      <c r="AI13" s="519"/>
      <c r="AJ13" s="519"/>
      <c r="AK13" s="519"/>
      <c r="AL13" s="520"/>
      <c r="AM13" s="496" t="s">
        <v>139</v>
      </c>
      <c r="AN13" s="497"/>
      <c r="AO13" s="497"/>
      <c r="AP13" s="497"/>
      <c r="AQ13" s="497"/>
      <c r="AR13" s="497"/>
      <c r="AS13" s="497"/>
      <c r="AT13" s="498"/>
      <c r="AU13" s="499" t="s">
        <v>126</v>
      </c>
      <c r="AV13" s="500"/>
      <c r="AW13" s="500"/>
      <c r="AX13" s="500"/>
      <c r="AY13" s="501" t="s">
        <v>140</v>
      </c>
      <c r="AZ13" s="502"/>
      <c r="BA13" s="502"/>
      <c r="BB13" s="502"/>
      <c r="BC13" s="502"/>
      <c r="BD13" s="502"/>
      <c r="BE13" s="502"/>
      <c r="BF13" s="502"/>
      <c r="BG13" s="502"/>
      <c r="BH13" s="502"/>
      <c r="BI13" s="502"/>
      <c r="BJ13" s="502"/>
      <c r="BK13" s="502"/>
      <c r="BL13" s="502"/>
      <c r="BM13" s="503"/>
      <c r="BN13" s="467">
        <v>470021</v>
      </c>
      <c r="BO13" s="468"/>
      <c r="BP13" s="468"/>
      <c r="BQ13" s="468"/>
      <c r="BR13" s="468"/>
      <c r="BS13" s="468"/>
      <c r="BT13" s="468"/>
      <c r="BU13" s="469"/>
      <c r="BV13" s="467">
        <v>205595</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15665</v>
      </c>
      <c r="S14" s="552"/>
      <c r="T14" s="552"/>
      <c r="U14" s="552"/>
      <c r="V14" s="553"/>
      <c r="W14" s="457"/>
      <c r="X14" s="458"/>
      <c r="Y14" s="458"/>
      <c r="Z14" s="458"/>
      <c r="AA14" s="458"/>
      <c r="AB14" s="447"/>
      <c r="AC14" s="554">
        <v>12.7</v>
      </c>
      <c r="AD14" s="555"/>
      <c r="AE14" s="555"/>
      <c r="AF14" s="555"/>
      <c r="AG14" s="556"/>
      <c r="AH14" s="554">
        <v>18.600000000000001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15601</v>
      </c>
      <c r="S15" s="552"/>
      <c r="T15" s="552"/>
      <c r="U15" s="552"/>
      <c r="V15" s="553"/>
      <c r="W15" s="483" t="s">
        <v>146</v>
      </c>
      <c r="X15" s="484"/>
      <c r="Y15" s="484"/>
      <c r="Z15" s="484"/>
      <c r="AA15" s="484"/>
      <c r="AB15" s="474"/>
      <c r="AC15" s="518">
        <v>2474</v>
      </c>
      <c r="AD15" s="519"/>
      <c r="AE15" s="519"/>
      <c r="AF15" s="519"/>
      <c r="AG15" s="561"/>
      <c r="AH15" s="518">
        <v>2373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1384470</v>
      </c>
      <c r="BO15" s="431"/>
      <c r="BP15" s="431"/>
      <c r="BQ15" s="431"/>
      <c r="BR15" s="431"/>
      <c r="BS15" s="431"/>
      <c r="BT15" s="431"/>
      <c r="BU15" s="432"/>
      <c r="BV15" s="430">
        <v>1369410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32.5</v>
      </c>
      <c r="AD16" s="555"/>
      <c r="AE16" s="555"/>
      <c r="AF16" s="555"/>
      <c r="AG16" s="556"/>
      <c r="AH16" s="554">
        <v>28.5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4245158</v>
      </c>
      <c r="BO16" s="468"/>
      <c r="BP16" s="468"/>
      <c r="BQ16" s="468"/>
      <c r="BR16" s="468"/>
      <c r="BS16" s="468"/>
      <c r="BT16" s="468"/>
      <c r="BU16" s="469"/>
      <c r="BV16" s="467">
        <v>4231292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4171</v>
      </c>
      <c r="AD17" s="519"/>
      <c r="AE17" s="519"/>
      <c r="AF17" s="519"/>
      <c r="AG17" s="561"/>
      <c r="AH17" s="518">
        <v>4406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1746983</v>
      </c>
      <c r="BO17" s="468"/>
      <c r="BP17" s="468"/>
      <c r="BQ17" s="468"/>
      <c r="BR17" s="468"/>
      <c r="BS17" s="468"/>
      <c r="BT17" s="468"/>
      <c r="BU17" s="469"/>
      <c r="BV17" s="467">
        <v>1728924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262.81</v>
      </c>
      <c r="M18" s="583"/>
      <c r="N18" s="583"/>
      <c r="O18" s="583"/>
      <c r="P18" s="583"/>
      <c r="Q18" s="583"/>
      <c r="R18" s="584"/>
      <c r="S18" s="584"/>
      <c r="T18" s="584"/>
      <c r="U18" s="584"/>
      <c r="V18" s="585"/>
      <c r="W18" s="485"/>
      <c r="X18" s="486"/>
      <c r="Y18" s="486"/>
      <c r="Z18" s="486"/>
      <c r="AA18" s="486"/>
      <c r="AB18" s="477"/>
      <c r="AC18" s="586">
        <v>54.8</v>
      </c>
      <c r="AD18" s="587"/>
      <c r="AE18" s="587"/>
      <c r="AF18" s="587"/>
      <c r="AG18" s="588"/>
      <c r="AH18" s="586">
        <v>52.9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4232205</v>
      </c>
      <c r="BO18" s="468"/>
      <c r="BP18" s="468"/>
      <c r="BQ18" s="468"/>
      <c r="BR18" s="468"/>
      <c r="BS18" s="468"/>
      <c r="BT18" s="468"/>
      <c r="BU18" s="469"/>
      <c r="BV18" s="467">
        <v>4251186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60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9968518</v>
      </c>
      <c r="BO19" s="468"/>
      <c r="BP19" s="468"/>
      <c r="BQ19" s="468"/>
      <c r="BR19" s="468"/>
      <c r="BS19" s="468"/>
      <c r="BT19" s="468"/>
      <c r="BU19" s="469"/>
      <c r="BV19" s="467">
        <v>20090508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6218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9409479</v>
      </c>
      <c r="BO23" s="468"/>
      <c r="BP23" s="468"/>
      <c r="BQ23" s="468"/>
      <c r="BR23" s="468"/>
      <c r="BS23" s="468"/>
      <c r="BT23" s="468"/>
      <c r="BU23" s="469"/>
      <c r="BV23" s="467">
        <v>8795475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7050</v>
      </c>
      <c r="R24" s="519"/>
      <c r="S24" s="519"/>
      <c r="T24" s="519"/>
      <c r="U24" s="519"/>
      <c r="V24" s="561"/>
      <c r="W24" s="620"/>
      <c r="X24" s="608"/>
      <c r="Y24" s="609"/>
      <c r="Z24" s="517" t="s">
        <v>170</v>
      </c>
      <c r="AA24" s="497"/>
      <c r="AB24" s="497"/>
      <c r="AC24" s="497"/>
      <c r="AD24" s="497"/>
      <c r="AE24" s="497"/>
      <c r="AF24" s="497"/>
      <c r="AG24" s="498"/>
      <c r="AH24" s="518">
        <v>185</v>
      </c>
      <c r="AI24" s="519"/>
      <c r="AJ24" s="519"/>
      <c r="AK24" s="519"/>
      <c r="AL24" s="561"/>
      <c r="AM24" s="518">
        <v>534280</v>
      </c>
      <c r="AN24" s="519"/>
      <c r="AO24" s="519"/>
      <c r="AP24" s="519"/>
      <c r="AQ24" s="519"/>
      <c r="AR24" s="561"/>
      <c r="AS24" s="518">
        <v>2888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8782160</v>
      </c>
      <c r="BO24" s="468"/>
      <c r="BP24" s="468"/>
      <c r="BQ24" s="468"/>
      <c r="BR24" s="468"/>
      <c r="BS24" s="468"/>
      <c r="BT24" s="468"/>
      <c r="BU24" s="469"/>
      <c r="BV24" s="467">
        <v>8133534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2</v>
      </c>
      <c r="M25" s="519"/>
      <c r="N25" s="519"/>
      <c r="O25" s="519"/>
      <c r="P25" s="561"/>
      <c r="Q25" s="518">
        <v>5670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129</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657700</v>
      </c>
      <c r="BO25" s="431"/>
      <c r="BP25" s="431"/>
      <c r="BQ25" s="431"/>
      <c r="BR25" s="431"/>
      <c r="BS25" s="431"/>
      <c r="BT25" s="431"/>
      <c r="BU25" s="432"/>
      <c r="BV25" s="430">
        <v>7561166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5500</v>
      </c>
      <c r="R26" s="519"/>
      <c r="S26" s="519"/>
      <c r="T26" s="519"/>
      <c r="U26" s="519"/>
      <c r="V26" s="561"/>
      <c r="W26" s="620"/>
      <c r="X26" s="608"/>
      <c r="Y26" s="609"/>
      <c r="Z26" s="517" t="s">
        <v>178</v>
      </c>
      <c r="AA26" s="630"/>
      <c r="AB26" s="630"/>
      <c r="AC26" s="630"/>
      <c r="AD26" s="630"/>
      <c r="AE26" s="630"/>
      <c r="AF26" s="630"/>
      <c r="AG26" s="631"/>
      <c r="AH26" s="518">
        <v>2</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2800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179</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302078</v>
      </c>
      <c r="BO27" s="644"/>
      <c r="BP27" s="644"/>
      <c r="BQ27" s="644"/>
      <c r="BR27" s="644"/>
      <c r="BS27" s="644"/>
      <c r="BT27" s="644"/>
      <c r="BU27" s="645"/>
      <c r="BV27" s="643">
        <v>302075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2310</v>
      </c>
      <c r="R28" s="519"/>
      <c r="S28" s="519"/>
      <c r="T28" s="519"/>
      <c r="U28" s="519"/>
      <c r="V28" s="561"/>
      <c r="W28" s="620"/>
      <c r="X28" s="608"/>
      <c r="Y28" s="609"/>
      <c r="Z28" s="517" t="s">
        <v>186</v>
      </c>
      <c r="AA28" s="497"/>
      <c r="AB28" s="497"/>
      <c r="AC28" s="497"/>
      <c r="AD28" s="497"/>
      <c r="AE28" s="497"/>
      <c r="AF28" s="497"/>
      <c r="AG28" s="498"/>
      <c r="AH28" s="518" t="s">
        <v>129</v>
      </c>
      <c r="AI28" s="519"/>
      <c r="AJ28" s="519"/>
      <c r="AK28" s="519"/>
      <c r="AL28" s="561"/>
      <c r="AM28" s="518" t="s">
        <v>187</v>
      </c>
      <c r="AN28" s="519"/>
      <c r="AO28" s="519"/>
      <c r="AP28" s="519"/>
      <c r="AQ28" s="519"/>
      <c r="AR28" s="561"/>
      <c r="AS28" s="518" t="s">
        <v>175</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6359109</v>
      </c>
      <c r="BO28" s="431"/>
      <c r="BP28" s="431"/>
      <c r="BQ28" s="431"/>
      <c r="BR28" s="431"/>
      <c r="BS28" s="431"/>
      <c r="BT28" s="431"/>
      <c r="BU28" s="432"/>
      <c r="BV28" s="430">
        <v>6323090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189</v>
      </c>
      <c r="F29" s="497"/>
      <c r="G29" s="497"/>
      <c r="H29" s="497"/>
      <c r="I29" s="497"/>
      <c r="J29" s="497"/>
      <c r="K29" s="498"/>
      <c r="L29" s="518">
        <v>12</v>
      </c>
      <c r="M29" s="519"/>
      <c r="N29" s="519"/>
      <c r="O29" s="519"/>
      <c r="P29" s="561"/>
      <c r="Q29" s="518">
        <v>2160</v>
      </c>
      <c r="R29" s="519"/>
      <c r="S29" s="519"/>
      <c r="T29" s="519"/>
      <c r="U29" s="519"/>
      <c r="V29" s="561"/>
      <c r="W29" s="621"/>
      <c r="X29" s="622"/>
      <c r="Y29" s="623"/>
      <c r="Z29" s="517" t="s">
        <v>190</v>
      </c>
      <c r="AA29" s="497"/>
      <c r="AB29" s="497"/>
      <c r="AC29" s="497"/>
      <c r="AD29" s="497"/>
      <c r="AE29" s="497"/>
      <c r="AF29" s="497"/>
      <c r="AG29" s="498"/>
      <c r="AH29" s="518">
        <v>187</v>
      </c>
      <c r="AI29" s="519"/>
      <c r="AJ29" s="519"/>
      <c r="AK29" s="519"/>
      <c r="AL29" s="561"/>
      <c r="AM29" s="518">
        <v>540774</v>
      </c>
      <c r="AN29" s="519"/>
      <c r="AO29" s="519"/>
      <c r="AP29" s="519"/>
      <c r="AQ29" s="519"/>
      <c r="AR29" s="561"/>
      <c r="AS29" s="518">
        <v>2892</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544205</v>
      </c>
      <c r="BO29" s="468"/>
      <c r="BP29" s="468"/>
      <c r="BQ29" s="468"/>
      <c r="BR29" s="468"/>
      <c r="BS29" s="468"/>
      <c r="BT29" s="468"/>
      <c r="BU29" s="469"/>
      <c r="BV29" s="467">
        <v>576329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95.8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10561687</v>
      </c>
      <c r="BO30" s="644"/>
      <c r="BP30" s="644"/>
      <c r="BQ30" s="644"/>
      <c r="BR30" s="644"/>
      <c r="BS30" s="644"/>
      <c r="BT30" s="644"/>
      <c r="BU30" s="645"/>
      <c r="BV30" s="643">
        <v>17829080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202</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漁業集落排水処理事業特別会計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岩手県市町村総合事務組合（一般会計）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岩手県市町村総合事務組合（特別会計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岩手県後期高齢者医療広域連合（一般会計）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岩手県後期高齢者医療広域連合（特別会計）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岩手県沿岸知的障害児施設組合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宮古地区広域行政組合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10TMLwwLE989F2/ZA1BckIvu74Mdp/Yzq2KKedEtxXHQm0AkWzmnhSkjEnTxaKp55R89f4oQ2HPRJOpTzFxz6g==" saltValue="WpoZRogjwQhW5lj6uYvj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8" t="s">
        <v>564</v>
      </c>
      <c r="D34" s="1248"/>
      <c r="E34" s="1249"/>
      <c r="F34" s="32">
        <v>13.82</v>
      </c>
      <c r="G34" s="33">
        <v>32.479999999999997</v>
      </c>
      <c r="H34" s="33">
        <v>27.48</v>
      </c>
      <c r="I34" s="33">
        <v>6.61</v>
      </c>
      <c r="J34" s="34">
        <v>15.37</v>
      </c>
      <c r="K34" s="22"/>
      <c r="L34" s="22"/>
      <c r="M34" s="22"/>
      <c r="N34" s="22"/>
      <c r="O34" s="22"/>
      <c r="P34" s="22"/>
    </row>
    <row r="35" spans="1:16" ht="39" customHeight="1" x14ac:dyDescent="0.2">
      <c r="A35" s="22"/>
      <c r="B35" s="35"/>
      <c r="C35" s="1242" t="s">
        <v>565</v>
      </c>
      <c r="D35" s="1243"/>
      <c r="E35" s="1244"/>
      <c r="F35" s="36">
        <v>9.6300000000000008</v>
      </c>
      <c r="G35" s="37">
        <v>8.02</v>
      </c>
      <c r="H35" s="37">
        <v>7.49</v>
      </c>
      <c r="I35" s="37">
        <v>7.08</v>
      </c>
      <c r="J35" s="38">
        <v>7.34</v>
      </c>
      <c r="K35" s="22"/>
      <c r="L35" s="22"/>
      <c r="M35" s="22"/>
      <c r="N35" s="22"/>
      <c r="O35" s="22"/>
      <c r="P35" s="22"/>
    </row>
    <row r="36" spans="1:16" ht="39" customHeight="1" x14ac:dyDescent="0.2">
      <c r="A36" s="22"/>
      <c r="B36" s="35"/>
      <c r="C36" s="1242" t="s">
        <v>566</v>
      </c>
      <c r="D36" s="1243"/>
      <c r="E36" s="1244"/>
      <c r="F36" s="36">
        <v>1.81</v>
      </c>
      <c r="G36" s="37">
        <v>1.95</v>
      </c>
      <c r="H36" s="37">
        <v>1.32</v>
      </c>
      <c r="I36" s="37">
        <v>1.72</v>
      </c>
      <c r="J36" s="38">
        <v>1.93</v>
      </c>
      <c r="K36" s="22"/>
      <c r="L36" s="22"/>
      <c r="M36" s="22"/>
      <c r="N36" s="22"/>
      <c r="O36" s="22"/>
      <c r="P36" s="22"/>
    </row>
    <row r="37" spans="1:16" ht="39" customHeight="1" x14ac:dyDescent="0.2">
      <c r="A37" s="22"/>
      <c r="B37" s="35"/>
      <c r="C37" s="1242" t="s">
        <v>567</v>
      </c>
      <c r="D37" s="1243"/>
      <c r="E37" s="1244"/>
      <c r="F37" s="36">
        <v>0.18</v>
      </c>
      <c r="G37" s="37">
        <v>0.37</v>
      </c>
      <c r="H37" s="37">
        <v>1.45</v>
      </c>
      <c r="I37" s="37">
        <v>1.37</v>
      </c>
      <c r="J37" s="38">
        <v>0.72</v>
      </c>
      <c r="K37" s="22"/>
      <c r="L37" s="22"/>
      <c r="M37" s="22"/>
      <c r="N37" s="22"/>
      <c r="O37" s="22"/>
      <c r="P37" s="22"/>
    </row>
    <row r="38" spans="1:16" ht="39" customHeight="1" x14ac:dyDescent="0.2">
      <c r="A38" s="22"/>
      <c r="B38" s="35"/>
      <c r="C38" s="1242" t="s">
        <v>568</v>
      </c>
      <c r="D38" s="1243"/>
      <c r="E38" s="1244"/>
      <c r="F38" s="36">
        <v>0.03</v>
      </c>
      <c r="G38" s="37">
        <v>0.36</v>
      </c>
      <c r="H38" s="37">
        <v>0.09</v>
      </c>
      <c r="I38" s="37">
        <v>0.03</v>
      </c>
      <c r="J38" s="38">
        <v>0.03</v>
      </c>
      <c r="K38" s="22"/>
      <c r="L38" s="22"/>
      <c r="M38" s="22"/>
      <c r="N38" s="22"/>
      <c r="O38" s="22"/>
      <c r="P38" s="22"/>
    </row>
    <row r="39" spans="1:16" ht="39" customHeight="1" x14ac:dyDescent="0.2">
      <c r="A39" s="22"/>
      <c r="B39" s="35"/>
      <c r="C39" s="1242" t="s">
        <v>569</v>
      </c>
      <c r="D39" s="1243"/>
      <c r="E39" s="1244"/>
      <c r="F39" s="36">
        <v>0.04</v>
      </c>
      <c r="G39" s="37">
        <v>0.03</v>
      </c>
      <c r="H39" s="37">
        <v>7.0000000000000007E-2</v>
      </c>
      <c r="I39" s="37">
        <v>0.08</v>
      </c>
      <c r="J39" s="38">
        <v>0.02</v>
      </c>
      <c r="K39" s="22"/>
      <c r="L39" s="22"/>
      <c r="M39" s="22"/>
      <c r="N39" s="22"/>
      <c r="O39" s="22"/>
      <c r="P39" s="22"/>
    </row>
    <row r="40" spans="1:16" ht="39" customHeight="1" x14ac:dyDescent="0.2">
      <c r="A40" s="22"/>
      <c r="B40" s="35"/>
      <c r="C40" s="1242" t="s">
        <v>570</v>
      </c>
      <c r="D40" s="1243"/>
      <c r="E40" s="1244"/>
      <c r="F40" s="36">
        <v>0</v>
      </c>
      <c r="G40" s="37">
        <v>0.02</v>
      </c>
      <c r="H40" s="37">
        <v>0</v>
      </c>
      <c r="I40" s="37">
        <v>0.01</v>
      </c>
      <c r="J40" s="38">
        <v>0.01</v>
      </c>
      <c r="K40" s="22"/>
      <c r="L40" s="22"/>
      <c r="M40" s="22"/>
      <c r="N40" s="22"/>
      <c r="O40" s="22"/>
      <c r="P40" s="22"/>
    </row>
    <row r="41" spans="1:16" ht="39" customHeight="1" x14ac:dyDescent="0.2">
      <c r="A41" s="22"/>
      <c r="B41" s="35"/>
      <c r="C41" s="1242" t="s">
        <v>571</v>
      </c>
      <c r="D41" s="1243"/>
      <c r="E41" s="1244"/>
      <c r="F41" s="36">
        <v>0</v>
      </c>
      <c r="G41" s="37">
        <v>0</v>
      </c>
      <c r="H41" s="37">
        <v>0</v>
      </c>
      <c r="I41" s="37">
        <v>0</v>
      </c>
      <c r="J41" s="38">
        <v>0</v>
      </c>
      <c r="K41" s="22"/>
      <c r="L41" s="22"/>
      <c r="M41" s="22"/>
      <c r="N41" s="22"/>
      <c r="O41" s="22"/>
      <c r="P41" s="22"/>
    </row>
    <row r="42" spans="1:16" ht="39" customHeight="1" x14ac:dyDescent="0.2">
      <c r="A42" s="22"/>
      <c r="B42" s="39"/>
      <c r="C42" s="1242" t="s">
        <v>572</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573</v>
      </c>
      <c r="D43" s="1246"/>
      <c r="E43" s="1247"/>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SOwHuXlz14U8rGoiRAfQBTY2fyCqBU5st+2L51Ztxh2VZmyGoDQyK1/X1WwqjydYAFmr5cYphjLyaCDsEJCxA==" saltValue="gqcvopaF1pTk2ihpDMX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9" zoomScaleNormal="59"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867</v>
      </c>
      <c r="L45" s="60">
        <v>809</v>
      </c>
      <c r="M45" s="60">
        <v>777</v>
      </c>
      <c r="N45" s="60">
        <v>756</v>
      </c>
      <c r="O45" s="61">
        <v>672</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2">
      <c r="A48" s="48"/>
      <c r="B48" s="1252"/>
      <c r="C48" s="1253"/>
      <c r="D48" s="62"/>
      <c r="E48" s="1258" t="s">
        <v>15</v>
      </c>
      <c r="F48" s="1258"/>
      <c r="G48" s="1258"/>
      <c r="H48" s="1258"/>
      <c r="I48" s="1258"/>
      <c r="J48" s="1259"/>
      <c r="K48" s="63">
        <v>198</v>
      </c>
      <c r="L48" s="64">
        <v>215</v>
      </c>
      <c r="M48" s="64">
        <v>220</v>
      </c>
      <c r="N48" s="64">
        <v>206</v>
      </c>
      <c r="O48" s="65">
        <v>214</v>
      </c>
      <c r="P48" s="48"/>
      <c r="Q48" s="48"/>
      <c r="R48" s="48"/>
      <c r="S48" s="48"/>
      <c r="T48" s="48"/>
      <c r="U48" s="48"/>
    </row>
    <row r="49" spans="1:21" ht="30.75" customHeight="1" x14ac:dyDescent="0.2">
      <c r="A49" s="48"/>
      <c r="B49" s="1252"/>
      <c r="C49" s="1253"/>
      <c r="D49" s="62"/>
      <c r="E49" s="1258" t="s">
        <v>16</v>
      </c>
      <c r="F49" s="1258"/>
      <c r="G49" s="1258"/>
      <c r="H49" s="1258"/>
      <c r="I49" s="1258"/>
      <c r="J49" s="1259"/>
      <c r="K49" s="63">
        <v>4</v>
      </c>
      <c r="L49" s="64">
        <v>4</v>
      </c>
      <c r="M49" s="64">
        <v>4</v>
      </c>
      <c r="N49" s="64">
        <v>4</v>
      </c>
      <c r="O49" s="65">
        <v>4</v>
      </c>
      <c r="P49" s="48"/>
      <c r="Q49" s="48"/>
      <c r="R49" s="48"/>
      <c r="S49" s="48"/>
      <c r="T49" s="48"/>
      <c r="U49" s="48"/>
    </row>
    <row r="50" spans="1:21" ht="30.75" customHeight="1" x14ac:dyDescent="0.2">
      <c r="A50" s="48"/>
      <c r="B50" s="1252"/>
      <c r="C50" s="1253"/>
      <c r="D50" s="62"/>
      <c r="E50" s="1258" t="s">
        <v>17</v>
      </c>
      <c r="F50" s="1258"/>
      <c r="G50" s="1258"/>
      <c r="H50" s="1258"/>
      <c r="I50" s="1258"/>
      <c r="J50" s="1259"/>
      <c r="K50" s="63">
        <v>0</v>
      </c>
      <c r="L50" s="64">
        <v>0</v>
      </c>
      <c r="M50" s="64">
        <v>0</v>
      </c>
      <c r="N50" s="64">
        <v>0</v>
      </c>
      <c r="O50" s="65">
        <v>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674</v>
      </c>
      <c r="L52" s="64">
        <v>676</v>
      </c>
      <c r="M52" s="64">
        <v>671</v>
      </c>
      <c r="N52" s="64">
        <v>659</v>
      </c>
      <c r="O52" s="65">
        <v>621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395</v>
      </c>
      <c r="L53" s="69">
        <v>352</v>
      </c>
      <c r="M53" s="69">
        <v>330</v>
      </c>
      <c r="N53" s="69">
        <v>307</v>
      </c>
      <c r="O53" s="70">
        <v>269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sZixivF7k1qPDzEvtK1xeQSoK8EE74up97yIREJx6nIinfQoi3OAHsxkP3822htKkNWqkhLA+cPmV2dLkVSQ==" saltValue="0x5h9M3CwrL+JQC13G46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76" t="s">
        <v>30</v>
      </c>
      <c r="C41" s="1277"/>
      <c r="D41" s="102"/>
      <c r="E41" s="1282" t="s">
        <v>31</v>
      </c>
      <c r="F41" s="1282"/>
      <c r="G41" s="1282"/>
      <c r="H41" s="1283"/>
      <c r="I41" s="103">
        <v>6996</v>
      </c>
      <c r="J41" s="104">
        <v>7859</v>
      </c>
      <c r="K41" s="104">
        <v>8682</v>
      </c>
      <c r="L41" s="104">
        <v>8795</v>
      </c>
      <c r="M41" s="105">
        <v>9409</v>
      </c>
    </row>
    <row r="42" spans="2:13" ht="27.75" customHeight="1" x14ac:dyDescent="0.2">
      <c r="B42" s="1278"/>
      <c r="C42" s="1279"/>
      <c r="D42" s="106"/>
      <c r="E42" s="1284" t="s">
        <v>32</v>
      </c>
      <c r="F42" s="1284"/>
      <c r="G42" s="1284"/>
      <c r="H42" s="1285"/>
      <c r="I42" s="107" t="s">
        <v>516</v>
      </c>
      <c r="J42" s="108" t="s">
        <v>516</v>
      </c>
      <c r="K42" s="108" t="s">
        <v>516</v>
      </c>
      <c r="L42" s="108" t="s">
        <v>516</v>
      </c>
      <c r="M42" s="109" t="s">
        <v>516</v>
      </c>
    </row>
    <row r="43" spans="2:13" ht="27.75" customHeight="1" x14ac:dyDescent="0.2">
      <c r="B43" s="1278"/>
      <c r="C43" s="1279"/>
      <c r="D43" s="106"/>
      <c r="E43" s="1284" t="s">
        <v>33</v>
      </c>
      <c r="F43" s="1284"/>
      <c r="G43" s="1284"/>
      <c r="H43" s="1285"/>
      <c r="I43" s="107">
        <v>2913</v>
      </c>
      <c r="J43" s="108">
        <v>2939</v>
      </c>
      <c r="K43" s="108">
        <v>3206</v>
      </c>
      <c r="L43" s="108">
        <v>3118</v>
      </c>
      <c r="M43" s="109">
        <v>3115</v>
      </c>
    </row>
    <row r="44" spans="2:13" ht="27.75" customHeight="1" x14ac:dyDescent="0.2">
      <c r="B44" s="1278"/>
      <c r="C44" s="1279"/>
      <c r="D44" s="106"/>
      <c r="E44" s="1284" t="s">
        <v>34</v>
      </c>
      <c r="F44" s="1284"/>
      <c r="G44" s="1284"/>
      <c r="H44" s="1285"/>
      <c r="I44" s="107">
        <v>34</v>
      </c>
      <c r="J44" s="108">
        <v>30</v>
      </c>
      <c r="K44" s="108">
        <v>26</v>
      </c>
      <c r="L44" s="108">
        <v>22</v>
      </c>
      <c r="M44" s="109">
        <v>19</v>
      </c>
    </row>
    <row r="45" spans="2:13" ht="27.75" customHeight="1" x14ac:dyDescent="0.2">
      <c r="B45" s="1278"/>
      <c r="C45" s="1279"/>
      <c r="D45" s="106"/>
      <c r="E45" s="1284" t="s">
        <v>35</v>
      </c>
      <c r="F45" s="1284"/>
      <c r="G45" s="1284"/>
      <c r="H45" s="1285"/>
      <c r="I45" s="107">
        <v>959</v>
      </c>
      <c r="J45" s="108">
        <v>986</v>
      </c>
      <c r="K45" s="108">
        <v>934</v>
      </c>
      <c r="L45" s="108">
        <v>814</v>
      </c>
      <c r="M45" s="109">
        <v>752</v>
      </c>
    </row>
    <row r="46" spans="2:13" ht="27.75" customHeight="1" x14ac:dyDescent="0.2">
      <c r="B46" s="1278"/>
      <c r="C46" s="1279"/>
      <c r="D46" s="110"/>
      <c r="E46" s="1284" t="s">
        <v>36</v>
      </c>
      <c r="F46" s="1284"/>
      <c r="G46" s="1284"/>
      <c r="H46" s="1285"/>
      <c r="I46" s="107" t="s">
        <v>516</v>
      </c>
      <c r="J46" s="108" t="s">
        <v>516</v>
      </c>
      <c r="K46" s="108" t="s">
        <v>516</v>
      </c>
      <c r="L46" s="108" t="s">
        <v>516</v>
      </c>
      <c r="M46" s="109" t="s">
        <v>516</v>
      </c>
    </row>
    <row r="47" spans="2:13" ht="27.75" customHeight="1" x14ac:dyDescent="0.2">
      <c r="B47" s="1278"/>
      <c r="C47" s="1279"/>
      <c r="D47" s="111"/>
      <c r="E47" s="1286" t="s">
        <v>37</v>
      </c>
      <c r="F47" s="1287"/>
      <c r="G47" s="1287"/>
      <c r="H47" s="1288"/>
      <c r="I47" s="107" t="s">
        <v>516</v>
      </c>
      <c r="J47" s="108" t="s">
        <v>516</v>
      </c>
      <c r="K47" s="108" t="s">
        <v>516</v>
      </c>
      <c r="L47" s="108" t="s">
        <v>516</v>
      </c>
      <c r="M47" s="109" t="s">
        <v>516</v>
      </c>
    </row>
    <row r="48" spans="2:13" ht="27.75" customHeight="1" x14ac:dyDescent="0.2">
      <c r="B48" s="1278"/>
      <c r="C48" s="1279"/>
      <c r="D48" s="106"/>
      <c r="E48" s="1284" t="s">
        <v>38</v>
      </c>
      <c r="F48" s="1284"/>
      <c r="G48" s="1284"/>
      <c r="H48" s="1285"/>
      <c r="I48" s="107" t="s">
        <v>516</v>
      </c>
      <c r="J48" s="108" t="s">
        <v>516</v>
      </c>
      <c r="K48" s="108" t="s">
        <v>516</v>
      </c>
      <c r="L48" s="108" t="s">
        <v>516</v>
      </c>
      <c r="M48" s="109" t="s">
        <v>516</v>
      </c>
    </row>
    <row r="49" spans="2:13" ht="27.75" customHeight="1" x14ac:dyDescent="0.2">
      <c r="B49" s="1280"/>
      <c r="C49" s="1281"/>
      <c r="D49" s="106"/>
      <c r="E49" s="1284" t="s">
        <v>39</v>
      </c>
      <c r="F49" s="1284"/>
      <c r="G49" s="1284"/>
      <c r="H49" s="1285"/>
      <c r="I49" s="107" t="s">
        <v>516</v>
      </c>
      <c r="J49" s="108" t="s">
        <v>516</v>
      </c>
      <c r="K49" s="108" t="s">
        <v>516</v>
      </c>
      <c r="L49" s="108" t="s">
        <v>516</v>
      </c>
      <c r="M49" s="109" t="s">
        <v>516</v>
      </c>
    </row>
    <row r="50" spans="2:13" ht="27.75" customHeight="1" x14ac:dyDescent="0.2">
      <c r="B50" s="1289" t="s">
        <v>40</v>
      </c>
      <c r="C50" s="1290"/>
      <c r="D50" s="112"/>
      <c r="E50" s="1284" t="s">
        <v>41</v>
      </c>
      <c r="F50" s="1284"/>
      <c r="G50" s="1284"/>
      <c r="H50" s="1285"/>
      <c r="I50" s="107">
        <v>6380</v>
      </c>
      <c r="J50" s="108">
        <v>4972</v>
      </c>
      <c r="K50" s="108">
        <v>5600</v>
      </c>
      <c r="L50" s="108">
        <v>6572</v>
      </c>
      <c r="M50" s="109">
        <v>5905</v>
      </c>
    </row>
    <row r="51" spans="2:13" ht="27.75" customHeight="1" x14ac:dyDescent="0.2">
      <c r="B51" s="1278"/>
      <c r="C51" s="1279"/>
      <c r="D51" s="106"/>
      <c r="E51" s="1284" t="s">
        <v>42</v>
      </c>
      <c r="F51" s="1284"/>
      <c r="G51" s="1284"/>
      <c r="H51" s="1285"/>
      <c r="I51" s="107">
        <v>57</v>
      </c>
      <c r="J51" s="108">
        <v>423</v>
      </c>
      <c r="K51" s="108">
        <v>344</v>
      </c>
      <c r="L51" s="108">
        <v>353</v>
      </c>
      <c r="M51" s="109">
        <v>317</v>
      </c>
    </row>
    <row r="52" spans="2:13" ht="27.75" customHeight="1" x14ac:dyDescent="0.2">
      <c r="B52" s="1280"/>
      <c r="C52" s="1281"/>
      <c r="D52" s="106"/>
      <c r="E52" s="1284" t="s">
        <v>43</v>
      </c>
      <c r="F52" s="1284"/>
      <c r="G52" s="1284"/>
      <c r="H52" s="1285"/>
      <c r="I52" s="107">
        <v>6199</v>
      </c>
      <c r="J52" s="108">
        <v>6165</v>
      </c>
      <c r="K52" s="108">
        <v>6074</v>
      </c>
      <c r="L52" s="108">
        <v>6586</v>
      </c>
      <c r="M52" s="109">
        <v>7029</v>
      </c>
    </row>
    <row r="53" spans="2:13" ht="27.75" customHeight="1" thickBot="1" x14ac:dyDescent="0.25">
      <c r="B53" s="1291" t="s">
        <v>44</v>
      </c>
      <c r="C53" s="1292"/>
      <c r="D53" s="113"/>
      <c r="E53" s="1293" t="s">
        <v>45</v>
      </c>
      <c r="F53" s="1293"/>
      <c r="G53" s="1293"/>
      <c r="H53" s="1294"/>
      <c r="I53" s="114">
        <v>-1734</v>
      </c>
      <c r="J53" s="115">
        <v>254</v>
      </c>
      <c r="K53" s="115">
        <v>831</v>
      </c>
      <c r="L53" s="115">
        <v>-761</v>
      </c>
      <c r="M53" s="116">
        <v>45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MOsa/Gk3/9Rgva7gI8JJ0ZPelSafrO+FPu8RVxtJJR9GHTn0lmGwhrrx+SX+MXZlvbpakD2tPWSs+zmpJkX0A==" saltValue="r88TujjKwI0ajrFY8kqN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03" t="s">
        <v>48</v>
      </c>
      <c r="D55" s="1303"/>
      <c r="E55" s="1304"/>
      <c r="F55" s="128">
        <v>5119</v>
      </c>
      <c r="G55" s="128">
        <v>6323</v>
      </c>
      <c r="H55" s="129">
        <v>6359</v>
      </c>
    </row>
    <row r="56" spans="2:8" ht="52.5" customHeight="1" x14ac:dyDescent="0.2">
      <c r="B56" s="130"/>
      <c r="C56" s="1305" t="s">
        <v>49</v>
      </c>
      <c r="D56" s="1305"/>
      <c r="E56" s="1306"/>
      <c r="F56" s="131">
        <v>611</v>
      </c>
      <c r="G56" s="131">
        <v>576</v>
      </c>
      <c r="H56" s="132">
        <v>544</v>
      </c>
    </row>
    <row r="57" spans="2:8" ht="53.25" customHeight="1" x14ac:dyDescent="0.2">
      <c r="B57" s="130"/>
      <c r="C57" s="1307" t="s">
        <v>50</v>
      </c>
      <c r="D57" s="1307"/>
      <c r="E57" s="1308"/>
      <c r="F57" s="133">
        <v>39481</v>
      </c>
      <c r="G57" s="133">
        <v>17829</v>
      </c>
      <c r="H57" s="134">
        <v>10562</v>
      </c>
    </row>
    <row r="58" spans="2:8" ht="45.75" customHeight="1" x14ac:dyDescent="0.2">
      <c r="B58" s="135"/>
      <c r="C58" s="1295" t="s">
        <v>580</v>
      </c>
      <c r="D58" s="1296"/>
      <c r="E58" s="1297"/>
      <c r="F58" s="136">
        <v>35564</v>
      </c>
      <c r="G58" s="136">
        <v>14339</v>
      </c>
      <c r="H58" s="137">
        <v>7784</v>
      </c>
    </row>
    <row r="59" spans="2:8" ht="45.75" customHeight="1" x14ac:dyDescent="0.2">
      <c r="B59" s="135"/>
      <c r="C59" s="1295" t="s">
        <v>581</v>
      </c>
      <c r="D59" s="1296"/>
      <c r="E59" s="1297"/>
      <c r="F59" s="136">
        <v>2908</v>
      </c>
      <c r="G59" s="136">
        <v>2189</v>
      </c>
      <c r="H59" s="137">
        <v>1642</v>
      </c>
    </row>
    <row r="60" spans="2:8" ht="45.75" customHeight="1" x14ac:dyDescent="0.2">
      <c r="B60" s="135"/>
      <c r="C60" s="1295" t="s">
        <v>582</v>
      </c>
      <c r="D60" s="1296"/>
      <c r="E60" s="1297"/>
      <c r="F60" s="136">
        <v>558</v>
      </c>
      <c r="G60" s="136">
        <v>884</v>
      </c>
      <c r="H60" s="137">
        <v>775</v>
      </c>
    </row>
    <row r="61" spans="2:8" ht="45.75" customHeight="1" x14ac:dyDescent="0.2">
      <c r="B61" s="135"/>
      <c r="C61" s="1295" t="s">
        <v>583</v>
      </c>
      <c r="D61" s="1296"/>
      <c r="E61" s="1297"/>
      <c r="F61" s="136">
        <v>302</v>
      </c>
      <c r="G61" s="136">
        <v>302</v>
      </c>
      <c r="H61" s="137">
        <v>302</v>
      </c>
    </row>
    <row r="62" spans="2:8" ht="45.75" customHeight="1" thickBot="1" x14ac:dyDescent="0.25">
      <c r="B62" s="138"/>
      <c r="C62" s="1298" t="s">
        <v>584</v>
      </c>
      <c r="D62" s="1299"/>
      <c r="E62" s="1300"/>
      <c r="F62" s="139">
        <v>91</v>
      </c>
      <c r="G62" s="139">
        <v>115</v>
      </c>
      <c r="H62" s="140">
        <v>111</v>
      </c>
    </row>
    <row r="63" spans="2:8" ht="52.5" customHeight="1" thickBot="1" x14ac:dyDescent="0.25">
      <c r="B63" s="141"/>
      <c r="C63" s="1301" t="s">
        <v>51</v>
      </c>
      <c r="D63" s="1301"/>
      <c r="E63" s="1302"/>
      <c r="F63" s="142">
        <v>45211</v>
      </c>
      <c r="G63" s="142">
        <v>24728</v>
      </c>
      <c r="H63" s="143">
        <v>17465</v>
      </c>
    </row>
    <row r="64" spans="2:8" ht="15" customHeight="1" x14ac:dyDescent="0.2"/>
  </sheetData>
  <sheetProtection algorithmName="SHA-512" hashValue="Wu0jsXzNC1ZSJMWnBMvk6FmJ8lF33GsQ38BQOY+UK8K6F4mL66p+TJE1X6p7vuDpPrHtIDhN0S2nWISuCnPEUw==" saltValue="1gwUXuGI2iEveI3EGmu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C22" zoomScaleNormal="100"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613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605</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5.9</v>
      </c>
      <c r="BY51" s="1309"/>
      <c r="BZ51" s="1309"/>
      <c r="CA51" s="1309"/>
      <c r="CB51" s="1309"/>
      <c r="CC51" s="1309"/>
      <c r="CD51" s="1309"/>
      <c r="CE51" s="1309"/>
      <c r="CF51" s="1309">
        <v>19.8</v>
      </c>
      <c r="CG51" s="1309"/>
      <c r="CH51" s="1309"/>
      <c r="CI51" s="1309"/>
      <c r="CJ51" s="1309"/>
      <c r="CK51" s="1309"/>
      <c r="CL51" s="1309"/>
      <c r="CM51" s="1309"/>
      <c r="CN51" s="1309"/>
      <c r="CO51" s="1309"/>
      <c r="CP51" s="1309"/>
      <c r="CQ51" s="1309"/>
      <c r="CR51" s="1309"/>
      <c r="CS51" s="1309"/>
      <c r="CT51" s="1309"/>
      <c r="CU51" s="1309"/>
      <c r="CV51" s="1309">
        <v>1</v>
      </c>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53.8</v>
      </c>
      <c r="BY53" s="1309"/>
      <c r="BZ53" s="1309"/>
      <c r="CA53" s="1309"/>
      <c r="CB53" s="1309"/>
      <c r="CC53" s="1309"/>
      <c r="CD53" s="1309"/>
      <c r="CE53" s="1309"/>
      <c r="CF53" s="1309">
        <v>54</v>
      </c>
      <c r="CG53" s="1309"/>
      <c r="CH53" s="1309"/>
      <c r="CI53" s="1309"/>
      <c r="CJ53" s="1309"/>
      <c r="CK53" s="1309"/>
      <c r="CL53" s="1309"/>
      <c r="CM53" s="1309"/>
      <c r="CN53" s="1309">
        <v>55.6</v>
      </c>
      <c r="CO53" s="1309"/>
      <c r="CP53" s="1309"/>
      <c r="CQ53" s="1309"/>
      <c r="CR53" s="1309"/>
      <c r="CS53" s="1309"/>
      <c r="CT53" s="1309"/>
      <c r="CU53" s="1309"/>
      <c r="CV53" s="1309">
        <v>56.6</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610</v>
      </c>
    </row>
    <row r="64" spans="1:109" ht="13.2" x14ac:dyDescent="0.2">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611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605</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v>5.9</v>
      </c>
      <c r="BY73" s="1309"/>
      <c r="BZ73" s="1309"/>
      <c r="CA73" s="1309"/>
      <c r="CB73" s="1309"/>
      <c r="CC73" s="1309"/>
      <c r="CD73" s="1309"/>
      <c r="CE73" s="1309"/>
      <c r="CF73" s="1309">
        <v>19.8</v>
      </c>
      <c r="CG73" s="1309"/>
      <c r="CH73" s="1309"/>
      <c r="CI73" s="1309"/>
      <c r="CJ73" s="1309"/>
      <c r="CK73" s="1309"/>
      <c r="CL73" s="1309"/>
      <c r="CM73" s="1309"/>
      <c r="CN73" s="1309"/>
      <c r="CO73" s="1309"/>
      <c r="CP73" s="1309"/>
      <c r="CQ73" s="1309"/>
      <c r="CR73" s="1309"/>
      <c r="CS73" s="1309"/>
      <c r="CT73" s="1309"/>
      <c r="CU73" s="1309"/>
      <c r="CV73" s="1309">
        <v>1</v>
      </c>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9.9</v>
      </c>
      <c r="BQ75" s="1309"/>
      <c r="BR75" s="1309"/>
      <c r="BS75" s="1309"/>
      <c r="BT75" s="1309"/>
      <c r="BU75" s="1309"/>
      <c r="BV75" s="1309"/>
      <c r="BW75" s="1309"/>
      <c r="BX75" s="1309">
        <v>8.6999999999999993</v>
      </c>
      <c r="BY75" s="1309"/>
      <c r="BZ75" s="1309"/>
      <c r="CA75" s="1309"/>
      <c r="CB75" s="1309"/>
      <c r="CC75" s="1309"/>
      <c r="CD75" s="1309"/>
      <c r="CE75" s="1309"/>
      <c r="CF75" s="1309">
        <v>8.4</v>
      </c>
      <c r="CG75" s="1309"/>
      <c r="CH75" s="1309"/>
      <c r="CI75" s="1309"/>
      <c r="CJ75" s="1309"/>
      <c r="CK75" s="1309"/>
      <c r="CL75" s="1309"/>
      <c r="CM75" s="1309"/>
      <c r="CN75" s="1309">
        <v>7.8</v>
      </c>
      <c r="CO75" s="1309"/>
      <c r="CP75" s="1309"/>
      <c r="CQ75" s="1309"/>
      <c r="CR75" s="1309"/>
      <c r="CS75" s="1309"/>
      <c r="CT75" s="1309"/>
      <c r="CU75" s="1309"/>
      <c r="CV75" s="1309">
        <v>7.2</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6D9iCAVVAaLChlGUDuyuWiPPyWXHpuVxbRgQKs2+HsN94j+Z1mA84SiUxjN+tm+CaRCzL+mOrg//cVg8neKvbw==" saltValue="Xhn0qXVY7TL6B1weH0f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B1" zoomScale="70" zoomScaleNormal="100" zoomScaleSheetLayoutView="70" workbookViewId="0">
      <selection activeCell="AN43" sqref="AN43:DC4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yZ3ZprZJj4d9yYVtbiBWS6vOBK0pJ0wF/n7yPm95zgU1r7LWZsdPMaXluXJO5IhXSyK96HkBGuf014Xp2DX/Sw==" saltValue="78H3SQCIPEYje0pEzIkt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w4LyZed9TiAytNFUOo873EXtlrTjAw+xpgVHh9xO4j1KmzEw4ACYR6naTkx58B5XFBq+kn49TQT3uBCGVBqXCw==" saltValue="NvghBKOvgiTsmAIU72+B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1313347</v>
      </c>
      <c r="E3" s="162"/>
      <c r="F3" s="163">
        <v>77577</v>
      </c>
      <c r="G3" s="164"/>
      <c r="H3" s="165"/>
    </row>
    <row r="4" spans="1:8" x14ac:dyDescent="0.2">
      <c r="A4" s="166"/>
      <c r="B4" s="167"/>
      <c r="C4" s="168"/>
      <c r="D4" s="169">
        <v>66095</v>
      </c>
      <c r="E4" s="170"/>
      <c r="F4" s="171">
        <v>40870</v>
      </c>
      <c r="G4" s="172"/>
      <c r="H4" s="173"/>
    </row>
    <row r="5" spans="1:8" x14ac:dyDescent="0.2">
      <c r="A5" s="154" t="s">
        <v>550</v>
      </c>
      <c r="B5" s="159"/>
      <c r="C5" s="160"/>
      <c r="D5" s="161">
        <v>1384255</v>
      </c>
      <c r="E5" s="162"/>
      <c r="F5" s="163">
        <v>115123</v>
      </c>
      <c r="G5" s="164"/>
      <c r="H5" s="165"/>
    </row>
    <row r="6" spans="1:8" x14ac:dyDescent="0.2">
      <c r="A6" s="166"/>
      <c r="B6" s="167"/>
      <c r="C6" s="168"/>
      <c r="D6" s="169">
        <v>16262</v>
      </c>
      <c r="E6" s="170"/>
      <c r="F6" s="171">
        <v>46026</v>
      </c>
      <c r="G6" s="172"/>
      <c r="H6" s="173"/>
    </row>
    <row r="7" spans="1:8" x14ac:dyDescent="0.2">
      <c r="A7" s="154" t="s">
        <v>551</v>
      </c>
      <c r="B7" s="159"/>
      <c r="C7" s="160"/>
      <c r="D7" s="161">
        <v>962791</v>
      </c>
      <c r="E7" s="162"/>
      <c r="F7" s="163">
        <v>98899</v>
      </c>
      <c r="G7" s="164"/>
      <c r="H7" s="165"/>
    </row>
    <row r="8" spans="1:8" x14ac:dyDescent="0.2">
      <c r="A8" s="166"/>
      <c r="B8" s="167"/>
      <c r="C8" s="168"/>
      <c r="D8" s="169">
        <v>64671</v>
      </c>
      <c r="E8" s="170"/>
      <c r="F8" s="171">
        <v>43734</v>
      </c>
      <c r="G8" s="172"/>
      <c r="H8" s="173"/>
    </row>
    <row r="9" spans="1:8" x14ac:dyDescent="0.2">
      <c r="A9" s="154" t="s">
        <v>552</v>
      </c>
      <c r="B9" s="159"/>
      <c r="C9" s="160"/>
      <c r="D9" s="161">
        <v>977328</v>
      </c>
      <c r="E9" s="162"/>
      <c r="F9" s="163">
        <v>96462</v>
      </c>
      <c r="G9" s="164"/>
      <c r="H9" s="165"/>
    </row>
    <row r="10" spans="1:8" x14ac:dyDescent="0.2">
      <c r="A10" s="166"/>
      <c r="B10" s="167"/>
      <c r="C10" s="168"/>
      <c r="D10" s="169">
        <v>42538</v>
      </c>
      <c r="E10" s="170"/>
      <c r="F10" s="171">
        <v>39886</v>
      </c>
      <c r="G10" s="172"/>
      <c r="H10" s="173"/>
    </row>
    <row r="11" spans="1:8" x14ac:dyDescent="0.2">
      <c r="A11" s="154" t="s">
        <v>553</v>
      </c>
      <c r="B11" s="159"/>
      <c r="C11" s="160"/>
      <c r="D11" s="161">
        <v>428089</v>
      </c>
      <c r="E11" s="162"/>
      <c r="F11" s="163">
        <v>83103</v>
      </c>
      <c r="G11" s="164"/>
      <c r="H11" s="165"/>
    </row>
    <row r="12" spans="1:8" x14ac:dyDescent="0.2">
      <c r="A12" s="166"/>
      <c r="B12" s="167"/>
      <c r="C12" s="174"/>
      <c r="D12" s="169">
        <v>37626</v>
      </c>
      <c r="E12" s="170"/>
      <c r="F12" s="171">
        <v>41378</v>
      </c>
      <c r="G12" s="172"/>
      <c r="H12" s="173"/>
    </row>
    <row r="13" spans="1:8" x14ac:dyDescent="0.2">
      <c r="A13" s="154"/>
      <c r="B13" s="159"/>
      <c r="C13" s="175"/>
      <c r="D13" s="176">
        <v>1013162</v>
      </c>
      <c r="E13" s="177"/>
      <c r="F13" s="178">
        <v>94233</v>
      </c>
      <c r="G13" s="179"/>
      <c r="H13" s="165"/>
    </row>
    <row r="14" spans="1:8" x14ac:dyDescent="0.2">
      <c r="A14" s="166"/>
      <c r="B14" s="167"/>
      <c r="C14" s="168"/>
      <c r="D14" s="169">
        <v>45438</v>
      </c>
      <c r="E14" s="170"/>
      <c r="F14" s="171">
        <v>42379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13.65</v>
      </c>
      <c r="C19" s="180">
        <f>ROUND(VALUE(SUBSTITUTE(実質収支比率等に係る経年分析!G$48,"▲","-")),2)</f>
        <v>32.07</v>
      </c>
      <c r="D19" s="180">
        <f>ROUND(VALUE(SUBSTITUTE(実質収支比率等に係る経年分析!H$48,"▲","-")),2)</f>
        <v>25.52</v>
      </c>
      <c r="E19" s="180">
        <f>ROUND(VALUE(SUBSTITUTE(実質収支比率等に係る経年分析!I$48,"▲","-")),2)</f>
        <v>4.8099999999999996</v>
      </c>
      <c r="F19" s="180">
        <f>ROUND(VALUE(SUBSTITUTE(実質収支比率等に係る経年分析!J$48,"▲","-")),2)</f>
        <v>13.99</v>
      </c>
    </row>
    <row r="20" spans="1:11" x14ac:dyDescent="0.2">
      <c r="A20" s="180" t="s">
        <v>55</v>
      </c>
      <c r="B20" s="180">
        <f>ROUND(VALUE(SUBSTITUTE(実質収支比率等に係る経年分析!F$47,"▲","-")),2)</f>
        <v>70.790000000000006</v>
      </c>
      <c r="C20" s="180">
        <f>ROUND(VALUE(SUBSTITUTE(実質収支比率等に係る経年分析!G$47,"▲","-")),2)</f>
        <v>104.14</v>
      </c>
      <c r="D20" s="180">
        <f>ROUND(VALUE(SUBSTITUTE(実質収支比率等に係る経年分析!H$47,"▲","-")),2)</f>
        <v>106.22</v>
      </c>
      <c r="E20" s="180">
        <f>ROUND(VALUE(SUBSTITUTE(実質収支比率等に係る経年分析!I$47,"▲","-")),2)</f>
        <v>131.51</v>
      </c>
      <c r="F20" s="180">
        <f>ROUND(VALUE(SUBSTITUTE(実質収支比率等に係る経年分析!J$47,"▲","-")),2)</f>
        <v>133.68</v>
      </c>
    </row>
    <row r="21" spans="1:11" x14ac:dyDescent="0.2">
      <c r="A21" s="180" t="s">
        <v>56</v>
      </c>
      <c r="B21" s="180">
        <f>IF(ISNUMBER(VALUE(SUBSTITUTE(実質収支比率等に係る経年分析!F$49,"▲","-"))),ROUND(VALUE(SUBSTITUTE(実質収支比率等に係る経年分析!F$49,"▲","-")),2),NA())</f>
        <v>30.99</v>
      </c>
      <c r="C21" s="180">
        <f>IF(ISNUMBER(VALUE(SUBSTITUTE(実質収支比率等に係る経年分析!G$49,"▲","-"))),ROUND(VALUE(SUBSTITUTE(実質収支比率等に係る経年分析!G$49,"▲","-")),2),NA())</f>
        <v>50.22</v>
      </c>
      <c r="D21" s="180">
        <f>IF(ISNUMBER(VALUE(SUBSTITUTE(実質収支比率等に係る経年分析!H$49,"▲","-"))),ROUND(VALUE(SUBSTITUTE(実質収支比率等に係る経年分析!H$49,"▲","-")),2),NA())</f>
        <v>-7.41</v>
      </c>
      <c r="E21" s="180">
        <f>IF(ISNUMBER(VALUE(SUBSTITUTE(実質収支比率等に係る経年分析!I$49,"▲","-"))),ROUND(VALUE(SUBSTITUTE(実質収支比率等に係る経年分析!I$49,"▲","-")),2),NA())</f>
        <v>4.28</v>
      </c>
      <c r="F21" s="180">
        <f>IF(ISNUMBER(VALUE(SUBSTITUTE(実質収支比率等に係る経年分析!J$49,"▲","-"))),ROUND(VALUE(SUBSTITUTE(実質収支比率等に係る経年分析!J$49,"▲","-")),2),NA())</f>
        <v>9.8800000000000008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漁業集落排水処理事業特別会計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0.72</v>
      </c>
    </row>
    <row r="34" spans="1:16" x14ac:dyDescent="0.2">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1.93</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9.6300000000000008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32.479999999999997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674</v>
      </c>
      <c r="E42" s="182"/>
      <c r="F42" s="182"/>
      <c r="G42" s="182">
        <f>'実質公債費比率（分子）の構造'!L$52</f>
        <v>676</v>
      </c>
      <c r="H42" s="182"/>
      <c r="I42" s="182"/>
      <c r="J42" s="182">
        <f>'実質公債費比率（分子）の構造'!M$52</f>
        <v>671</v>
      </c>
      <c r="K42" s="182"/>
      <c r="L42" s="182"/>
      <c r="M42" s="182">
        <f>'実質公債費比率（分子）の構造'!N$52</f>
        <v>659</v>
      </c>
      <c r="N42" s="182"/>
      <c r="O42" s="182"/>
      <c r="P42" s="182">
        <f>'実質公債費比率（分子）の構造'!O$52</f>
        <v>621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4</v>
      </c>
      <c r="O45" s="182"/>
      <c r="P45" s="182"/>
    </row>
    <row r="46" spans="1:16" x14ac:dyDescent="0.2">
      <c r="A46" s="182" t="s">
        <v>67</v>
      </c>
      <c r="B46" s="182">
        <f>'実質公債費比率（分子）の構造'!K$48</f>
        <v>198</v>
      </c>
      <c r="C46" s="182"/>
      <c r="D46" s="182"/>
      <c r="E46" s="182">
        <f>'実質公債費比率（分子）の構造'!L$48</f>
        <v>215</v>
      </c>
      <c r="F46" s="182"/>
      <c r="G46" s="182"/>
      <c r="H46" s="182">
        <f>'実質公債費比率（分子）の構造'!M$48</f>
        <v>220</v>
      </c>
      <c r="I46" s="182"/>
      <c r="J46" s="182"/>
      <c r="K46" s="182">
        <f>'実質公債費比率（分子）の構造'!N$48</f>
        <v>206</v>
      </c>
      <c r="L46" s="182"/>
      <c r="M46" s="182"/>
      <c r="N46" s="182">
        <f>'実質公債費比率（分子）の構造'!O$48</f>
        <v>214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867</v>
      </c>
      <c r="C49" s="182"/>
      <c r="D49" s="182"/>
      <c r="E49" s="182">
        <f>'実質公債費比率（分子）の構造'!L$45</f>
        <v>809</v>
      </c>
      <c r="F49" s="182"/>
      <c r="G49" s="182"/>
      <c r="H49" s="182">
        <f>'実質公債費比率（分子）の構造'!M$45</f>
        <v>777</v>
      </c>
      <c r="I49" s="182"/>
      <c r="J49" s="182"/>
      <c r="K49" s="182">
        <f>'実質公債費比率（分子）の構造'!N$45</f>
        <v>756</v>
      </c>
      <c r="L49" s="182"/>
      <c r="M49" s="182"/>
      <c r="N49" s="182">
        <f>'実質公債費比率（分子）の構造'!O$45</f>
        <v>672</v>
      </c>
      <c r="O49" s="182"/>
      <c r="P49" s="182"/>
    </row>
    <row r="50" spans="1:16" x14ac:dyDescent="0.2">
      <c r="A50" s="182" t="s">
        <v>71</v>
      </c>
      <c r="B50" s="182" t="e">
        <f>NA()</f>
        <v>#N/A</v>
      </c>
      <c r="C50" s="182">
        <f>IF(ISNUMBER('実質公債費比率（分子）の構造'!K$53),'実質公債費比率（分子）の構造'!K$53,NA())</f>
        <v>395</v>
      </c>
      <c r="D50" s="182" t="e">
        <f>NA()</f>
        <v>#N/A</v>
      </c>
      <c r="E50" s="182" t="e">
        <f>NA()</f>
        <v>#N/A</v>
      </c>
      <c r="F50" s="182">
        <f>IF(ISNUMBER('実質公債費比率（分子）の構造'!L$53),'実質公債費比率（分子）の構造'!L$53,NA())</f>
        <v>352</v>
      </c>
      <c r="G50" s="182" t="e">
        <f>NA()</f>
        <v>#N/A</v>
      </c>
      <c r="H50" s="182" t="e">
        <f>NA()</f>
        <v>#N/A</v>
      </c>
      <c r="I50" s="182">
        <f>IF(ISNUMBER('実質公債費比率（分子）の構造'!M$53),'実質公債費比率（分子）の構造'!M$53,NA())</f>
        <v>330</v>
      </c>
      <c r="J50" s="182" t="e">
        <f>NA()</f>
        <v>#N/A</v>
      </c>
      <c r="K50" s="182" t="e">
        <f>NA()</f>
        <v>#N/A</v>
      </c>
      <c r="L50" s="182">
        <f>IF(ISNUMBER('実質公債費比率（分子）の構造'!N$53),'実質公債費比率（分子）の構造'!N$53,NA())</f>
        <v>307</v>
      </c>
      <c r="M50" s="182" t="e">
        <f>NA()</f>
        <v>#N/A</v>
      </c>
      <c r="N50" s="182" t="e">
        <f>NA()</f>
        <v>#N/A</v>
      </c>
      <c r="O50" s="182">
        <f>IF(ISNUMBER('実質公債費比率（分子）の構造'!O$53),'実質公債費比率（分子）の構造'!O$53,NA())</f>
        <v>269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6199</v>
      </c>
      <c r="E56" s="181"/>
      <c r="F56" s="181"/>
      <c r="G56" s="181">
        <f>'将来負担比率（分子）の構造'!J$52</f>
        <v>6165</v>
      </c>
      <c r="H56" s="181"/>
      <c r="I56" s="181"/>
      <c r="J56" s="181">
        <f>'将来負担比率（分子）の構造'!K$52</f>
        <v>6074</v>
      </c>
      <c r="K56" s="181"/>
      <c r="L56" s="181"/>
      <c r="M56" s="181">
        <f>'将来負担比率（分子）の構造'!L$52</f>
        <v>6586</v>
      </c>
      <c r="N56" s="181"/>
      <c r="O56" s="181"/>
      <c r="P56" s="181">
        <f>'将来負担比率（分子）の構造'!M$52</f>
        <v>7029</v>
      </c>
    </row>
    <row r="57" spans="1:16" x14ac:dyDescent="0.2">
      <c r="A57" s="181" t="s">
        <v>42</v>
      </c>
      <c r="B57" s="181"/>
      <c r="C57" s="181"/>
      <c r="D57" s="181">
        <f>'将来負担比率（分子）の構造'!I$51</f>
        <v>57</v>
      </c>
      <c r="E57" s="181"/>
      <c r="F57" s="181"/>
      <c r="G57" s="181">
        <f>'将来負担比率（分子）の構造'!J$51</f>
        <v>423</v>
      </c>
      <c r="H57" s="181"/>
      <c r="I57" s="181"/>
      <c r="J57" s="181">
        <f>'将来負担比率（分子）の構造'!K$51</f>
        <v>344</v>
      </c>
      <c r="K57" s="181"/>
      <c r="L57" s="181"/>
      <c r="M57" s="181">
        <f>'将来負担比率（分子）の構造'!L$51</f>
        <v>353</v>
      </c>
      <c r="N57" s="181"/>
      <c r="O57" s="181"/>
      <c r="P57" s="181">
        <f>'将来負担比率（分子）の構造'!M$51</f>
        <v>317</v>
      </c>
    </row>
    <row r="58" spans="1:16" x14ac:dyDescent="0.2">
      <c r="A58" s="181" t="s">
        <v>41</v>
      </c>
      <c r="B58" s="181"/>
      <c r="C58" s="181"/>
      <c r="D58" s="181">
        <f>'将来負担比率（分子）の構造'!I$50</f>
        <v>6380</v>
      </c>
      <c r="E58" s="181"/>
      <c r="F58" s="181"/>
      <c r="G58" s="181">
        <f>'将来負担比率（分子）の構造'!J$50</f>
        <v>4972</v>
      </c>
      <c r="H58" s="181"/>
      <c r="I58" s="181"/>
      <c r="J58" s="181">
        <f>'将来負担比率（分子）の構造'!K$50</f>
        <v>5600</v>
      </c>
      <c r="K58" s="181"/>
      <c r="L58" s="181"/>
      <c r="M58" s="181">
        <f>'将来負担比率（分子）の構造'!L$50</f>
        <v>6572</v>
      </c>
      <c r="N58" s="181"/>
      <c r="O58" s="181"/>
      <c r="P58" s="181">
        <f>'将来負担比率（分子）の構造'!M$50</f>
        <v>5905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959</v>
      </c>
      <c r="C62" s="181"/>
      <c r="D62" s="181"/>
      <c r="E62" s="181">
        <f>'将来負担比率（分子）の構造'!J$45</f>
        <v>986</v>
      </c>
      <c r="F62" s="181"/>
      <c r="G62" s="181"/>
      <c r="H62" s="181">
        <f>'将来負担比率（分子）の構造'!K$45</f>
        <v>934</v>
      </c>
      <c r="I62" s="181"/>
      <c r="J62" s="181"/>
      <c r="K62" s="181">
        <f>'将来負担比率（分子）の構造'!L$45</f>
        <v>814</v>
      </c>
      <c r="L62" s="181"/>
      <c r="M62" s="181"/>
      <c r="N62" s="181">
        <f>'将来負担比率（分子）の構造'!M$45</f>
        <v>752</v>
      </c>
      <c r="O62" s="181"/>
      <c r="P62" s="181"/>
    </row>
    <row r="63" spans="1:16" x14ac:dyDescent="0.2">
      <c r="A63" s="181" t="s">
        <v>34</v>
      </c>
      <c r="B63" s="181">
        <f>'将来負担比率（分子）の構造'!I$44</f>
        <v>34</v>
      </c>
      <c r="C63" s="181"/>
      <c r="D63" s="181"/>
      <c r="E63" s="181">
        <f>'将来負担比率（分子）の構造'!J$44</f>
        <v>30</v>
      </c>
      <c r="F63" s="181"/>
      <c r="G63" s="181"/>
      <c r="H63" s="181">
        <f>'将来負担比率（分子）の構造'!K$44</f>
        <v>26</v>
      </c>
      <c r="I63" s="181"/>
      <c r="J63" s="181"/>
      <c r="K63" s="181">
        <f>'将来負担比率（分子）の構造'!L$44</f>
        <v>22</v>
      </c>
      <c r="L63" s="181"/>
      <c r="M63" s="181"/>
      <c r="N63" s="181">
        <f>'将来負担比率（分子）の構造'!M$44</f>
        <v>19</v>
      </c>
      <c r="O63" s="181"/>
      <c r="P63" s="181"/>
    </row>
    <row r="64" spans="1:16" x14ac:dyDescent="0.2">
      <c r="A64" s="181" t="s">
        <v>33</v>
      </c>
      <c r="B64" s="181">
        <f>'将来負担比率（分子）の構造'!I$43</f>
        <v>2913</v>
      </c>
      <c r="C64" s="181"/>
      <c r="D64" s="181"/>
      <c r="E64" s="181">
        <f>'将来負担比率（分子）の構造'!J$43</f>
        <v>2939</v>
      </c>
      <c r="F64" s="181"/>
      <c r="G64" s="181"/>
      <c r="H64" s="181">
        <f>'将来負担比率（分子）の構造'!K$43</f>
        <v>3206</v>
      </c>
      <c r="I64" s="181"/>
      <c r="J64" s="181"/>
      <c r="K64" s="181">
        <f>'将来負担比率（分子）の構造'!L$43</f>
        <v>3118</v>
      </c>
      <c r="L64" s="181"/>
      <c r="M64" s="181"/>
      <c r="N64" s="181">
        <f>'将来負担比率（分子）の構造'!M$43</f>
        <v>3115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6996</v>
      </c>
      <c r="C66" s="181"/>
      <c r="D66" s="181"/>
      <c r="E66" s="181">
        <f>'将来負担比率（分子）の構造'!J$41</f>
        <v>7859</v>
      </c>
      <c r="F66" s="181"/>
      <c r="G66" s="181"/>
      <c r="H66" s="181">
        <f>'将来負担比率（分子）の構造'!K$41</f>
        <v>8682</v>
      </c>
      <c r="I66" s="181"/>
      <c r="J66" s="181"/>
      <c r="K66" s="181">
        <f>'将来負担比率（分子）の構造'!L$41</f>
        <v>8795</v>
      </c>
      <c r="L66" s="181"/>
      <c r="M66" s="181"/>
      <c r="N66" s="181">
        <f>'将来負担比率（分子）の構造'!M$41</f>
        <v>9409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254</v>
      </c>
      <c r="G67" s="181" t="e">
        <f>NA()</f>
        <v>#N/A</v>
      </c>
      <c r="H67" s="181" t="e">
        <f>NA()</f>
        <v>#N/A</v>
      </c>
      <c r="I67" s="181">
        <f>IF(ISNUMBER('将来負担比率（分子）の構造'!K$53), IF('将来負担比率（分子）の構造'!K$53 &lt; 0, 0, '将来負担比率（分子）の構造'!K$53), NA())</f>
        <v>831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45</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5119</v>
      </c>
      <c r="C72" s="185">
        <f>基金残高に係る経年分析!G55</f>
        <v>6323</v>
      </c>
      <c r="D72" s="185">
        <f>基金残高に係る経年分析!H55</f>
        <v>6359</v>
      </c>
    </row>
    <row r="73" spans="1:16" x14ac:dyDescent="0.2">
      <c r="A73" s="184" t="s">
        <v>78</v>
      </c>
      <c r="B73" s="185">
        <f>基金残高に係る経年分析!F56</f>
        <v>611</v>
      </c>
      <c r="C73" s="185">
        <f>基金残高に係る経年分析!G56</f>
        <v>576</v>
      </c>
      <c r="D73" s="185">
        <f>基金残高に係る経年分析!H56</f>
        <v>544</v>
      </c>
    </row>
    <row r="74" spans="1:16" x14ac:dyDescent="0.2">
      <c r="A74" s="184" t="s">
        <v>79</v>
      </c>
      <c r="B74" s="185">
        <f>基金残高に係る経年分析!F57</f>
        <v>39481</v>
      </c>
      <c r="C74" s="185">
        <f>基金残高に係る経年分析!G57</f>
        <v>17829</v>
      </c>
      <c r="D74" s="185">
        <f>基金残高に係る経年分析!H57</f>
        <v>10562</v>
      </c>
    </row>
  </sheetData>
  <sheetProtection algorithmName="SHA-512" hashValue="fTOWAo5ayer+1l2Gf7ZJVI5rSi2Smb/KRODSLGtVu5aetdgP4VevqT75wTsqfM/nS3d4OWT/tdfrQzqyahnpLw==" saltValue="QuCCPbvgnfXp0ZD2wMW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230</v>
      </c>
      <c r="C5" s="670"/>
      <c r="D5" s="670"/>
      <c r="E5" s="670"/>
      <c r="F5" s="670"/>
      <c r="G5" s="670"/>
      <c r="H5" s="670"/>
      <c r="I5" s="670"/>
      <c r="J5" s="670"/>
      <c r="K5" s="670"/>
      <c r="L5" s="670"/>
      <c r="M5" s="670"/>
      <c r="N5" s="670"/>
      <c r="O5" s="670"/>
      <c r="P5" s="670"/>
      <c r="Q5" s="671"/>
      <c r="R5" s="672">
        <v>1278800</v>
      </c>
      <c r="S5" s="673"/>
      <c r="T5" s="673"/>
      <c r="U5" s="673"/>
      <c r="V5" s="673"/>
      <c r="W5" s="673"/>
      <c r="X5" s="673"/>
      <c r="Y5" s="674"/>
      <c r="Z5" s="675">
        <v>6.3</v>
      </c>
      <c r="AA5" s="675"/>
      <c r="AB5" s="675"/>
      <c r="AC5" s="675"/>
      <c r="AD5" s="676">
        <v>1278800</v>
      </c>
      <c r="AE5" s="676"/>
      <c r="AF5" s="676"/>
      <c r="AG5" s="676"/>
      <c r="AH5" s="676"/>
      <c r="AI5" s="676"/>
      <c r="AJ5" s="676"/>
      <c r="AK5" s="676"/>
      <c r="AL5" s="677">
        <v>28.1</v>
      </c>
      <c r="AM5" s="678"/>
      <c r="AN5" s="678"/>
      <c r="AO5" s="679"/>
      <c r="AP5" s="669" t="s">
        <v>231</v>
      </c>
      <c r="AQ5" s="670"/>
      <c r="AR5" s="670"/>
      <c r="AS5" s="670"/>
      <c r="AT5" s="670"/>
      <c r="AU5" s="670"/>
      <c r="AV5" s="670"/>
      <c r="AW5" s="670"/>
      <c r="AX5" s="670"/>
      <c r="AY5" s="670"/>
      <c r="AZ5" s="670"/>
      <c r="BA5" s="670"/>
      <c r="BB5" s="670"/>
      <c r="BC5" s="670"/>
      <c r="BD5" s="670"/>
      <c r="BE5" s="670"/>
      <c r="BF5" s="671"/>
      <c r="BG5" s="683">
        <v>1278800</v>
      </c>
      <c r="BH5" s="684"/>
      <c r="BI5" s="684"/>
      <c r="BJ5" s="684"/>
      <c r="BK5" s="684"/>
      <c r="BL5" s="684"/>
      <c r="BM5" s="684"/>
      <c r="BN5" s="685"/>
      <c r="BO5" s="686">
        <v>100</v>
      </c>
      <c r="BP5" s="686"/>
      <c r="BQ5" s="686"/>
      <c r="BR5" s="686"/>
      <c r="BS5" s="687" t="s">
        <v>232</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224</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2">
      <c r="B6" s="680" t="s">
        <v>236</v>
      </c>
      <c r="C6" s="681"/>
      <c r="D6" s="681"/>
      <c r="E6" s="681"/>
      <c r="F6" s="681"/>
      <c r="G6" s="681"/>
      <c r="H6" s="681"/>
      <c r="I6" s="681"/>
      <c r="J6" s="681"/>
      <c r="K6" s="681"/>
      <c r="L6" s="681"/>
      <c r="M6" s="681"/>
      <c r="N6" s="681"/>
      <c r="O6" s="681"/>
      <c r="P6" s="681"/>
      <c r="Q6" s="682"/>
      <c r="R6" s="683">
        <v>74343</v>
      </c>
      <c r="S6" s="684"/>
      <c r="T6" s="684"/>
      <c r="U6" s="684"/>
      <c r="V6" s="684"/>
      <c r="W6" s="684"/>
      <c r="X6" s="684"/>
      <c r="Y6" s="685"/>
      <c r="Z6" s="686">
        <v>0.4</v>
      </c>
      <c r="AA6" s="686"/>
      <c r="AB6" s="686"/>
      <c r="AC6" s="686"/>
      <c r="AD6" s="687">
        <v>74343</v>
      </c>
      <c r="AE6" s="687"/>
      <c r="AF6" s="687"/>
      <c r="AG6" s="687"/>
      <c r="AH6" s="687"/>
      <c r="AI6" s="687"/>
      <c r="AJ6" s="687"/>
      <c r="AK6" s="687"/>
      <c r="AL6" s="688">
        <v>1.6</v>
      </c>
      <c r="AM6" s="689"/>
      <c r="AN6" s="689"/>
      <c r="AO6" s="690"/>
      <c r="AP6" s="680" t="s">
        <v>237</v>
      </c>
      <c r="AQ6" s="681"/>
      <c r="AR6" s="681"/>
      <c r="AS6" s="681"/>
      <c r="AT6" s="681"/>
      <c r="AU6" s="681"/>
      <c r="AV6" s="681"/>
      <c r="AW6" s="681"/>
      <c r="AX6" s="681"/>
      <c r="AY6" s="681"/>
      <c r="AZ6" s="681"/>
      <c r="BA6" s="681"/>
      <c r="BB6" s="681"/>
      <c r="BC6" s="681"/>
      <c r="BD6" s="681"/>
      <c r="BE6" s="681"/>
      <c r="BF6" s="682"/>
      <c r="BG6" s="683">
        <v>1278800</v>
      </c>
      <c r="BH6" s="684"/>
      <c r="BI6" s="684"/>
      <c r="BJ6" s="684"/>
      <c r="BK6" s="684"/>
      <c r="BL6" s="684"/>
      <c r="BM6" s="684"/>
      <c r="BN6" s="685"/>
      <c r="BO6" s="686">
        <v>100</v>
      </c>
      <c r="BP6" s="686"/>
      <c r="BQ6" s="686"/>
      <c r="BR6" s="686"/>
      <c r="BS6" s="687" t="s">
        <v>175</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83704</v>
      </c>
      <c r="CS6" s="684"/>
      <c r="CT6" s="684"/>
      <c r="CU6" s="684"/>
      <c r="CV6" s="684"/>
      <c r="CW6" s="684"/>
      <c r="CX6" s="684"/>
      <c r="CY6" s="685"/>
      <c r="CZ6" s="677">
        <v>0.4</v>
      </c>
      <c r="DA6" s="678"/>
      <c r="DB6" s="678"/>
      <c r="DC6" s="697"/>
      <c r="DD6" s="692" t="s">
        <v>175</v>
      </c>
      <c r="DE6" s="684"/>
      <c r="DF6" s="684"/>
      <c r="DG6" s="684"/>
      <c r="DH6" s="684"/>
      <c r="DI6" s="684"/>
      <c r="DJ6" s="684"/>
      <c r="DK6" s="684"/>
      <c r="DL6" s="684"/>
      <c r="DM6" s="684"/>
      <c r="DN6" s="684"/>
      <c r="DO6" s="684"/>
      <c r="DP6" s="685"/>
      <c r="DQ6" s="692">
        <v>83704</v>
      </c>
      <c r="DR6" s="684"/>
      <c r="DS6" s="684"/>
      <c r="DT6" s="684"/>
      <c r="DU6" s="684"/>
      <c r="DV6" s="684"/>
      <c r="DW6" s="684"/>
      <c r="DX6" s="684"/>
      <c r="DY6" s="684"/>
      <c r="DZ6" s="684"/>
      <c r="EA6" s="684"/>
      <c r="EB6" s="684"/>
      <c r="EC6" s="693"/>
    </row>
    <row r="7" spans="2:143" ht="11.25" customHeight="1" x14ac:dyDescent="0.2">
      <c r="B7" s="680" t="s">
        <v>239</v>
      </c>
      <c r="C7" s="681"/>
      <c r="D7" s="681"/>
      <c r="E7" s="681"/>
      <c r="F7" s="681"/>
      <c r="G7" s="681"/>
      <c r="H7" s="681"/>
      <c r="I7" s="681"/>
      <c r="J7" s="681"/>
      <c r="K7" s="681"/>
      <c r="L7" s="681"/>
      <c r="M7" s="681"/>
      <c r="N7" s="681"/>
      <c r="O7" s="681"/>
      <c r="P7" s="681"/>
      <c r="Q7" s="682"/>
      <c r="R7" s="683">
        <v>801</v>
      </c>
      <c r="S7" s="684"/>
      <c r="T7" s="684"/>
      <c r="U7" s="684"/>
      <c r="V7" s="684"/>
      <c r="W7" s="684"/>
      <c r="X7" s="684"/>
      <c r="Y7" s="685"/>
      <c r="Z7" s="686">
        <v>0</v>
      </c>
      <c r="AA7" s="686"/>
      <c r="AB7" s="686"/>
      <c r="AC7" s="686"/>
      <c r="AD7" s="687">
        <v>801</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603306</v>
      </c>
      <c r="BH7" s="684"/>
      <c r="BI7" s="684"/>
      <c r="BJ7" s="684"/>
      <c r="BK7" s="684"/>
      <c r="BL7" s="684"/>
      <c r="BM7" s="684"/>
      <c r="BN7" s="685"/>
      <c r="BO7" s="686">
        <v>47.2</v>
      </c>
      <c r="BP7" s="686"/>
      <c r="BQ7" s="686"/>
      <c r="BR7" s="686"/>
      <c r="BS7" s="687" t="s">
        <v>232</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4592959</v>
      </c>
      <c r="CS7" s="684"/>
      <c r="CT7" s="684"/>
      <c r="CU7" s="684"/>
      <c r="CV7" s="684"/>
      <c r="CW7" s="684"/>
      <c r="CX7" s="684"/>
      <c r="CY7" s="685"/>
      <c r="CZ7" s="686">
        <v>24.3</v>
      </c>
      <c r="DA7" s="686"/>
      <c r="DB7" s="686"/>
      <c r="DC7" s="686"/>
      <c r="DD7" s="692">
        <v>65175</v>
      </c>
      <c r="DE7" s="684"/>
      <c r="DF7" s="684"/>
      <c r="DG7" s="684"/>
      <c r="DH7" s="684"/>
      <c r="DI7" s="684"/>
      <c r="DJ7" s="684"/>
      <c r="DK7" s="684"/>
      <c r="DL7" s="684"/>
      <c r="DM7" s="684"/>
      <c r="DN7" s="684"/>
      <c r="DO7" s="684"/>
      <c r="DP7" s="685"/>
      <c r="DQ7" s="692">
        <v>3788515</v>
      </c>
      <c r="DR7" s="684"/>
      <c r="DS7" s="684"/>
      <c r="DT7" s="684"/>
      <c r="DU7" s="684"/>
      <c r="DV7" s="684"/>
      <c r="DW7" s="684"/>
      <c r="DX7" s="684"/>
      <c r="DY7" s="684"/>
      <c r="DZ7" s="684"/>
      <c r="EA7" s="684"/>
      <c r="EB7" s="684"/>
      <c r="EC7" s="693"/>
    </row>
    <row r="8" spans="2:143" ht="11.25" customHeight="1" x14ac:dyDescent="0.2">
      <c r="B8" s="680" t="s">
        <v>242</v>
      </c>
      <c r="C8" s="681"/>
      <c r="D8" s="681"/>
      <c r="E8" s="681"/>
      <c r="F8" s="681"/>
      <c r="G8" s="681"/>
      <c r="H8" s="681"/>
      <c r="I8" s="681"/>
      <c r="J8" s="681"/>
      <c r="K8" s="681"/>
      <c r="L8" s="681"/>
      <c r="M8" s="681"/>
      <c r="N8" s="681"/>
      <c r="O8" s="681"/>
      <c r="P8" s="681"/>
      <c r="Q8" s="682"/>
      <c r="R8" s="683">
        <v>2710</v>
      </c>
      <c r="S8" s="684"/>
      <c r="T8" s="684"/>
      <c r="U8" s="684"/>
      <c r="V8" s="684"/>
      <c r="W8" s="684"/>
      <c r="X8" s="684"/>
      <c r="Y8" s="685"/>
      <c r="Z8" s="686">
        <v>0</v>
      </c>
      <c r="AA8" s="686"/>
      <c r="AB8" s="686"/>
      <c r="AC8" s="686"/>
      <c r="AD8" s="687">
        <v>2710</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23924</v>
      </c>
      <c r="BH8" s="684"/>
      <c r="BI8" s="684"/>
      <c r="BJ8" s="684"/>
      <c r="BK8" s="684"/>
      <c r="BL8" s="684"/>
      <c r="BM8" s="684"/>
      <c r="BN8" s="685"/>
      <c r="BO8" s="686">
        <v>1.9</v>
      </c>
      <c r="BP8" s="686"/>
      <c r="BQ8" s="686"/>
      <c r="BR8" s="686"/>
      <c r="BS8" s="692" t="s">
        <v>129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2532785</v>
      </c>
      <c r="CS8" s="684"/>
      <c r="CT8" s="684"/>
      <c r="CU8" s="684"/>
      <c r="CV8" s="684"/>
      <c r="CW8" s="684"/>
      <c r="CX8" s="684"/>
      <c r="CY8" s="685"/>
      <c r="CZ8" s="686">
        <v>13.4</v>
      </c>
      <c r="DA8" s="686"/>
      <c r="DB8" s="686"/>
      <c r="DC8" s="686"/>
      <c r="DD8" s="692">
        <v>288</v>
      </c>
      <c r="DE8" s="684"/>
      <c r="DF8" s="684"/>
      <c r="DG8" s="684"/>
      <c r="DH8" s="684"/>
      <c r="DI8" s="684"/>
      <c r="DJ8" s="684"/>
      <c r="DK8" s="684"/>
      <c r="DL8" s="684"/>
      <c r="DM8" s="684"/>
      <c r="DN8" s="684"/>
      <c r="DO8" s="684"/>
      <c r="DP8" s="685"/>
      <c r="DQ8" s="692">
        <v>1264699</v>
      </c>
      <c r="DR8" s="684"/>
      <c r="DS8" s="684"/>
      <c r="DT8" s="684"/>
      <c r="DU8" s="684"/>
      <c r="DV8" s="684"/>
      <c r="DW8" s="684"/>
      <c r="DX8" s="684"/>
      <c r="DY8" s="684"/>
      <c r="DZ8" s="684"/>
      <c r="EA8" s="684"/>
      <c r="EB8" s="684"/>
      <c r="EC8" s="693"/>
    </row>
    <row r="9" spans="2:143" ht="11.25" customHeight="1" x14ac:dyDescent="0.2">
      <c r="B9" s="680" t="s">
        <v>245</v>
      </c>
      <c r="C9" s="681"/>
      <c r="D9" s="681"/>
      <c r="E9" s="681"/>
      <c r="F9" s="681"/>
      <c r="G9" s="681"/>
      <c r="H9" s="681"/>
      <c r="I9" s="681"/>
      <c r="J9" s="681"/>
      <c r="K9" s="681"/>
      <c r="L9" s="681"/>
      <c r="M9" s="681"/>
      <c r="N9" s="681"/>
      <c r="O9" s="681"/>
      <c r="P9" s="681"/>
      <c r="Q9" s="682"/>
      <c r="R9" s="683">
        <v>1197</v>
      </c>
      <c r="S9" s="684"/>
      <c r="T9" s="684"/>
      <c r="U9" s="684"/>
      <c r="V9" s="684"/>
      <c r="W9" s="684"/>
      <c r="X9" s="684"/>
      <c r="Y9" s="685"/>
      <c r="Z9" s="686">
        <v>0</v>
      </c>
      <c r="AA9" s="686"/>
      <c r="AB9" s="686"/>
      <c r="AC9" s="686"/>
      <c r="AD9" s="687">
        <v>1197</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490976</v>
      </c>
      <c r="BH9" s="684"/>
      <c r="BI9" s="684"/>
      <c r="BJ9" s="684"/>
      <c r="BK9" s="684"/>
      <c r="BL9" s="684"/>
      <c r="BM9" s="684"/>
      <c r="BN9" s="685"/>
      <c r="BO9" s="686">
        <v>38.4</v>
      </c>
      <c r="BP9" s="686"/>
      <c r="BQ9" s="686"/>
      <c r="BR9" s="686"/>
      <c r="BS9" s="692" t="s">
        <v>175</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459911</v>
      </c>
      <c r="CS9" s="684"/>
      <c r="CT9" s="684"/>
      <c r="CU9" s="684"/>
      <c r="CV9" s="684"/>
      <c r="CW9" s="684"/>
      <c r="CX9" s="684"/>
      <c r="CY9" s="685"/>
      <c r="CZ9" s="686">
        <v>2.4</v>
      </c>
      <c r="DA9" s="686"/>
      <c r="DB9" s="686"/>
      <c r="DC9" s="686"/>
      <c r="DD9" s="692">
        <v>11636</v>
      </c>
      <c r="DE9" s="684"/>
      <c r="DF9" s="684"/>
      <c r="DG9" s="684"/>
      <c r="DH9" s="684"/>
      <c r="DI9" s="684"/>
      <c r="DJ9" s="684"/>
      <c r="DK9" s="684"/>
      <c r="DL9" s="684"/>
      <c r="DM9" s="684"/>
      <c r="DN9" s="684"/>
      <c r="DO9" s="684"/>
      <c r="DP9" s="685"/>
      <c r="DQ9" s="692">
        <v>383896</v>
      </c>
      <c r="DR9" s="684"/>
      <c r="DS9" s="684"/>
      <c r="DT9" s="684"/>
      <c r="DU9" s="684"/>
      <c r="DV9" s="684"/>
      <c r="DW9" s="684"/>
      <c r="DX9" s="684"/>
      <c r="DY9" s="684"/>
      <c r="DZ9" s="684"/>
      <c r="EA9" s="684"/>
      <c r="EB9" s="684"/>
      <c r="EC9" s="693"/>
    </row>
    <row r="10" spans="2:143" ht="11.25" customHeight="1" x14ac:dyDescent="0.2">
      <c r="B10" s="680" t="s">
        <v>248</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31139</v>
      </c>
      <c r="BH10" s="684"/>
      <c r="BI10" s="684"/>
      <c r="BJ10" s="684"/>
      <c r="BK10" s="684"/>
      <c r="BL10" s="684"/>
      <c r="BM10" s="684"/>
      <c r="BN10" s="685"/>
      <c r="BO10" s="686">
        <v>2.4</v>
      </c>
      <c r="BP10" s="686"/>
      <c r="BQ10" s="686"/>
      <c r="BR10" s="686"/>
      <c r="BS10" s="692" t="s">
        <v>129</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834</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834</v>
      </c>
      <c r="DR10" s="684"/>
      <c r="DS10" s="684"/>
      <c r="DT10" s="684"/>
      <c r="DU10" s="684"/>
      <c r="DV10" s="684"/>
      <c r="DW10" s="684"/>
      <c r="DX10" s="684"/>
      <c r="DY10" s="684"/>
      <c r="DZ10" s="684"/>
      <c r="EA10" s="684"/>
      <c r="EB10" s="684"/>
      <c r="EC10" s="693"/>
    </row>
    <row r="11" spans="2:143" ht="11.25" customHeight="1" x14ac:dyDescent="0.2">
      <c r="B11" s="680" t="s">
        <v>251</v>
      </c>
      <c r="C11" s="681"/>
      <c r="D11" s="681"/>
      <c r="E11" s="681"/>
      <c r="F11" s="681"/>
      <c r="G11" s="681"/>
      <c r="H11" s="681"/>
      <c r="I11" s="681"/>
      <c r="J11" s="681"/>
      <c r="K11" s="681"/>
      <c r="L11" s="681"/>
      <c r="M11" s="681"/>
      <c r="N11" s="681"/>
      <c r="O11" s="681"/>
      <c r="P11" s="681"/>
      <c r="Q11" s="682"/>
      <c r="R11" s="683">
        <v>244467</v>
      </c>
      <c r="S11" s="684"/>
      <c r="T11" s="684"/>
      <c r="U11" s="684"/>
      <c r="V11" s="684"/>
      <c r="W11" s="684"/>
      <c r="X11" s="684"/>
      <c r="Y11" s="685"/>
      <c r="Z11" s="688">
        <v>1.2</v>
      </c>
      <c r="AA11" s="689"/>
      <c r="AB11" s="689"/>
      <c r="AC11" s="701"/>
      <c r="AD11" s="692">
        <v>244467</v>
      </c>
      <c r="AE11" s="684"/>
      <c r="AF11" s="684"/>
      <c r="AG11" s="684"/>
      <c r="AH11" s="684"/>
      <c r="AI11" s="684"/>
      <c r="AJ11" s="684"/>
      <c r="AK11" s="685"/>
      <c r="AL11" s="688">
        <v>5.4</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57267</v>
      </c>
      <c r="BH11" s="684"/>
      <c r="BI11" s="684"/>
      <c r="BJ11" s="684"/>
      <c r="BK11" s="684"/>
      <c r="BL11" s="684"/>
      <c r="BM11" s="684"/>
      <c r="BN11" s="685"/>
      <c r="BO11" s="686">
        <v>4.5</v>
      </c>
      <c r="BP11" s="686"/>
      <c r="BQ11" s="686"/>
      <c r="BR11" s="686"/>
      <c r="BS11" s="692" t="s">
        <v>175</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805214</v>
      </c>
      <c r="CS11" s="684"/>
      <c r="CT11" s="684"/>
      <c r="CU11" s="684"/>
      <c r="CV11" s="684"/>
      <c r="CW11" s="684"/>
      <c r="CX11" s="684"/>
      <c r="CY11" s="685"/>
      <c r="CZ11" s="686">
        <v>4.3</v>
      </c>
      <c r="DA11" s="686"/>
      <c r="DB11" s="686"/>
      <c r="DC11" s="686"/>
      <c r="DD11" s="692">
        <v>429764</v>
      </c>
      <c r="DE11" s="684"/>
      <c r="DF11" s="684"/>
      <c r="DG11" s="684"/>
      <c r="DH11" s="684"/>
      <c r="DI11" s="684"/>
      <c r="DJ11" s="684"/>
      <c r="DK11" s="684"/>
      <c r="DL11" s="684"/>
      <c r="DM11" s="684"/>
      <c r="DN11" s="684"/>
      <c r="DO11" s="684"/>
      <c r="DP11" s="685"/>
      <c r="DQ11" s="692">
        <v>364796</v>
      </c>
      <c r="DR11" s="684"/>
      <c r="DS11" s="684"/>
      <c r="DT11" s="684"/>
      <c r="DU11" s="684"/>
      <c r="DV11" s="684"/>
      <c r="DW11" s="684"/>
      <c r="DX11" s="684"/>
      <c r="DY11" s="684"/>
      <c r="DZ11" s="684"/>
      <c r="EA11" s="684"/>
      <c r="EB11" s="684"/>
      <c r="EC11" s="693"/>
    </row>
    <row r="12" spans="2:143" ht="11.25" customHeight="1" x14ac:dyDescent="0.2">
      <c r="B12" s="680" t="s">
        <v>254</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175</v>
      </c>
      <c r="AA12" s="686"/>
      <c r="AB12" s="686"/>
      <c r="AC12" s="686"/>
      <c r="AD12" s="687" t="s">
        <v>129</v>
      </c>
      <c r="AE12" s="687"/>
      <c r="AF12" s="687"/>
      <c r="AG12" s="687"/>
      <c r="AH12" s="687"/>
      <c r="AI12" s="687"/>
      <c r="AJ12" s="687"/>
      <c r="AK12" s="687"/>
      <c r="AL12" s="688" t="s">
        <v>232</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506214</v>
      </c>
      <c r="BH12" s="684"/>
      <c r="BI12" s="684"/>
      <c r="BJ12" s="684"/>
      <c r="BK12" s="684"/>
      <c r="BL12" s="684"/>
      <c r="BM12" s="684"/>
      <c r="BN12" s="685"/>
      <c r="BO12" s="686">
        <v>39.6</v>
      </c>
      <c r="BP12" s="686"/>
      <c r="BQ12" s="686"/>
      <c r="BR12" s="686"/>
      <c r="BS12" s="692" t="s">
        <v>175</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556579</v>
      </c>
      <c r="CS12" s="684"/>
      <c r="CT12" s="684"/>
      <c r="CU12" s="684"/>
      <c r="CV12" s="684"/>
      <c r="CW12" s="684"/>
      <c r="CX12" s="684"/>
      <c r="CY12" s="685"/>
      <c r="CZ12" s="686">
        <v>2.9</v>
      </c>
      <c r="DA12" s="686"/>
      <c r="DB12" s="686"/>
      <c r="DC12" s="686"/>
      <c r="DD12" s="692">
        <v>350181</v>
      </c>
      <c r="DE12" s="684"/>
      <c r="DF12" s="684"/>
      <c r="DG12" s="684"/>
      <c r="DH12" s="684"/>
      <c r="DI12" s="684"/>
      <c r="DJ12" s="684"/>
      <c r="DK12" s="684"/>
      <c r="DL12" s="684"/>
      <c r="DM12" s="684"/>
      <c r="DN12" s="684"/>
      <c r="DO12" s="684"/>
      <c r="DP12" s="685"/>
      <c r="DQ12" s="692">
        <v>140061</v>
      </c>
      <c r="DR12" s="684"/>
      <c r="DS12" s="684"/>
      <c r="DT12" s="684"/>
      <c r="DU12" s="684"/>
      <c r="DV12" s="684"/>
      <c r="DW12" s="684"/>
      <c r="DX12" s="684"/>
      <c r="DY12" s="684"/>
      <c r="DZ12" s="684"/>
      <c r="EA12" s="684"/>
      <c r="EB12" s="684"/>
      <c r="EC12" s="693"/>
    </row>
    <row r="13" spans="2:143" ht="11.25" customHeight="1" x14ac:dyDescent="0.2">
      <c r="B13" s="680" t="s">
        <v>257</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232</v>
      </c>
      <c r="AA13" s="686"/>
      <c r="AB13" s="686"/>
      <c r="AC13" s="686"/>
      <c r="AD13" s="687" t="s">
        <v>232</v>
      </c>
      <c r="AE13" s="687"/>
      <c r="AF13" s="687"/>
      <c r="AG13" s="687"/>
      <c r="AH13" s="687"/>
      <c r="AI13" s="687"/>
      <c r="AJ13" s="687"/>
      <c r="AK13" s="687"/>
      <c r="AL13" s="688" t="s">
        <v>232</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463245</v>
      </c>
      <c r="BH13" s="684"/>
      <c r="BI13" s="684"/>
      <c r="BJ13" s="684"/>
      <c r="BK13" s="684"/>
      <c r="BL13" s="684"/>
      <c r="BM13" s="684"/>
      <c r="BN13" s="685"/>
      <c r="BO13" s="686">
        <v>36.200000000000003</v>
      </c>
      <c r="BP13" s="686"/>
      <c r="BQ13" s="686"/>
      <c r="BR13" s="686"/>
      <c r="BS13" s="692" t="s">
        <v>232</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6034578</v>
      </c>
      <c r="CS13" s="684"/>
      <c r="CT13" s="684"/>
      <c r="CU13" s="684"/>
      <c r="CV13" s="684"/>
      <c r="CW13" s="684"/>
      <c r="CX13" s="684"/>
      <c r="CY13" s="685"/>
      <c r="CZ13" s="686">
        <v>31.9</v>
      </c>
      <c r="DA13" s="686"/>
      <c r="DB13" s="686"/>
      <c r="DC13" s="686"/>
      <c r="DD13" s="692">
        <v>4812647</v>
      </c>
      <c r="DE13" s="684"/>
      <c r="DF13" s="684"/>
      <c r="DG13" s="684"/>
      <c r="DH13" s="684"/>
      <c r="DI13" s="684"/>
      <c r="DJ13" s="684"/>
      <c r="DK13" s="684"/>
      <c r="DL13" s="684"/>
      <c r="DM13" s="684"/>
      <c r="DN13" s="684"/>
      <c r="DO13" s="684"/>
      <c r="DP13" s="685"/>
      <c r="DQ13" s="692">
        <v>764574</v>
      </c>
      <c r="DR13" s="684"/>
      <c r="DS13" s="684"/>
      <c r="DT13" s="684"/>
      <c r="DU13" s="684"/>
      <c r="DV13" s="684"/>
      <c r="DW13" s="684"/>
      <c r="DX13" s="684"/>
      <c r="DY13" s="684"/>
      <c r="DZ13" s="684"/>
      <c r="EA13" s="684"/>
      <c r="EB13" s="684"/>
      <c r="EC13" s="693"/>
    </row>
    <row r="14" spans="2:143" ht="11.25" customHeight="1" x14ac:dyDescent="0.2">
      <c r="B14" s="680" t="s">
        <v>260</v>
      </c>
      <c r="C14" s="681"/>
      <c r="D14" s="681"/>
      <c r="E14" s="681"/>
      <c r="F14" s="681"/>
      <c r="G14" s="681"/>
      <c r="H14" s="681"/>
      <c r="I14" s="681"/>
      <c r="J14" s="681"/>
      <c r="K14" s="681"/>
      <c r="L14" s="681"/>
      <c r="M14" s="681"/>
      <c r="N14" s="681"/>
      <c r="O14" s="681"/>
      <c r="P14" s="681"/>
      <c r="Q14" s="682"/>
      <c r="R14" s="683">
        <v>5901</v>
      </c>
      <c r="S14" s="684"/>
      <c r="T14" s="684"/>
      <c r="U14" s="684"/>
      <c r="V14" s="684"/>
      <c r="W14" s="684"/>
      <c r="X14" s="684"/>
      <c r="Y14" s="685"/>
      <c r="Z14" s="686">
        <v>0</v>
      </c>
      <c r="AA14" s="686"/>
      <c r="AB14" s="686"/>
      <c r="AC14" s="686"/>
      <c r="AD14" s="687">
        <v>5901</v>
      </c>
      <c r="AE14" s="687"/>
      <c r="AF14" s="687"/>
      <c r="AG14" s="687"/>
      <c r="AH14" s="687"/>
      <c r="AI14" s="687"/>
      <c r="AJ14" s="687"/>
      <c r="AK14" s="687"/>
      <c r="AL14" s="688">
        <v>0.1</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49381</v>
      </c>
      <c r="BH14" s="684"/>
      <c r="BI14" s="684"/>
      <c r="BJ14" s="684"/>
      <c r="BK14" s="684"/>
      <c r="BL14" s="684"/>
      <c r="BM14" s="684"/>
      <c r="BN14" s="685"/>
      <c r="BO14" s="686">
        <v>3.9</v>
      </c>
      <c r="BP14" s="686"/>
      <c r="BQ14" s="686"/>
      <c r="BR14" s="686"/>
      <c r="BS14" s="692" t="s">
        <v>232</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426116</v>
      </c>
      <c r="CS14" s="684"/>
      <c r="CT14" s="684"/>
      <c r="CU14" s="684"/>
      <c r="CV14" s="684"/>
      <c r="CW14" s="684"/>
      <c r="CX14" s="684"/>
      <c r="CY14" s="685"/>
      <c r="CZ14" s="686">
        <v>2.2999999999999998</v>
      </c>
      <c r="DA14" s="686"/>
      <c r="DB14" s="686"/>
      <c r="DC14" s="686"/>
      <c r="DD14" s="692">
        <v>40337</v>
      </c>
      <c r="DE14" s="684"/>
      <c r="DF14" s="684"/>
      <c r="DG14" s="684"/>
      <c r="DH14" s="684"/>
      <c r="DI14" s="684"/>
      <c r="DJ14" s="684"/>
      <c r="DK14" s="684"/>
      <c r="DL14" s="684"/>
      <c r="DM14" s="684"/>
      <c r="DN14" s="684"/>
      <c r="DO14" s="684"/>
      <c r="DP14" s="685"/>
      <c r="DQ14" s="692">
        <v>339135</v>
      </c>
      <c r="DR14" s="684"/>
      <c r="DS14" s="684"/>
      <c r="DT14" s="684"/>
      <c r="DU14" s="684"/>
      <c r="DV14" s="684"/>
      <c r="DW14" s="684"/>
      <c r="DX14" s="684"/>
      <c r="DY14" s="684"/>
      <c r="DZ14" s="684"/>
      <c r="EA14" s="684"/>
      <c r="EB14" s="684"/>
      <c r="EC14" s="693"/>
    </row>
    <row r="15" spans="2:143" ht="11.25" customHeight="1" x14ac:dyDescent="0.2">
      <c r="B15" s="680" t="s">
        <v>263</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175</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119899</v>
      </c>
      <c r="BH15" s="684"/>
      <c r="BI15" s="684"/>
      <c r="BJ15" s="684"/>
      <c r="BK15" s="684"/>
      <c r="BL15" s="684"/>
      <c r="BM15" s="684"/>
      <c r="BN15" s="685"/>
      <c r="BO15" s="686">
        <v>9.4</v>
      </c>
      <c r="BP15" s="686"/>
      <c r="BQ15" s="686"/>
      <c r="BR15" s="686"/>
      <c r="BS15" s="692" t="s">
        <v>175</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1508521</v>
      </c>
      <c r="CS15" s="684"/>
      <c r="CT15" s="684"/>
      <c r="CU15" s="684"/>
      <c r="CV15" s="684"/>
      <c r="CW15" s="684"/>
      <c r="CX15" s="684"/>
      <c r="CY15" s="685"/>
      <c r="CZ15" s="686">
        <v>8</v>
      </c>
      <c r="DA15" s="686"/>
      <c r="DB15" s="686"/>
      <c r="DC15" s="686"/>
      <c r="DD15" s="692">
        <v>852579</v>
      </c>
      <c r="DE15" s="684"/>
      <c r="DF15" s="684"/>
      <c r="DG15" s="684"/>
      <c r="DH15" s="684"/>
      <c r="DI15" s="684"/>
      <c r="DJ15" s="684"/>
      <c r="DK15" s="684"/>
      <c r="DL15" s="684"/>
      <c r="DM15" s="684"/>
      <c r="DN15" s="684"/>
      <c r="DO15" s="684"/>
      <c r="DP15" s="685"/>
      <c r="DQ15" s="692">
        <v>566180</v>
      </c>
      <c r="DR15" s="684"/>
      <c r="DS15" s="684"/>
      <c r="DT15" s="684"/>
      <c r="DU15" s="684"/>
      <c r="DV15" s="684"/>
      <c r="DW15" s="684"/>
      <c r="DX15" s="684"/>
      <c r="DY15" s="684"/>
      <c r="DZ15" s="684"/>
      <c r="EA15" s="684"/>
      <c r="EB15" s="684"/>
      <c r="EC15" s="693"/>
    </row>
    <row r="16" spans="2:143" ht="11.25" customHeight="1" x14ac:dyDescent="0.2">
      <c r="B16" s="680" t="s">
        <v>266</v>
      </c>
      <c r="C16" s="681"/>
      <c r="D16" s="681"/>
      <c r="E16" s="681"/>
      <c r="F16" s="681"/>
      <c r="G16" s="681"/>
      <c r="H16" s="681"/>
      <c r="I16" s="681"/>
      <c r="J16" s="681"/>
      <c r="K16" s="681"/>
      <c r="L16" s="681"/>
      <c r="M16" s="681"/>
      <c r="N16" s="681"/>
      <c r="O16" s="681"/>
      <c r="P16" s="681"/>
      <c r="Q16" s="682"/>
      <c r="R16" s="683">
        <v>1448</v>
      </c>
      <c r="S16" s="684"/>
      <c r="T16" s="684"/>
      <c r="U16" s="684"/>
      <c r="V16" s="684"/>
      <c r="W16" s="684"/>
      <c r="X16" s="684"/>
      <c r="Y16" s="685"/>
      <c r="Z16" s="686">
        <v>0</v>
      </c>
      <c r="AA16" s="686"/>
      <c r="AB16" s="686"/>
      <c r="AC16" s="686"/>
      <c r="AD16" s="687">
        <v>1448</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129</v>
      </c>
      <c r="BP16" s="686"/>
      <c r="BQ16" s="686"/>
      <c r="BR16" s="686"/>
      <c r="BS16" s="692" t="s">
        <v>232</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1237579</v>
      </c>
      <c r="CS16" s="684"/>
      <c r="CT16" s="684"/>
      <c r="CU16" s="684"/>
      <c r="CV16" s="684"/>
      <c r="CW16" s="684"/>
      <c r="CX16" s="684"/>
      <c r="CY16" s="685"/>
      <c r="CZ16" s="686">
        <v>6.5</v>
      </c>
      <c r="DA16" s="686"/>
      <c r="DB16" s="686"/>
      <c r="DC16" s="686"/>
      <c r="DD16" s="692" t="s">
        <v>175</v>
      </c>
      <c r="DE16" s="684"/>
      <c r="DF16" s="684"/>
      <c r="DG16" s="684"/>
      <c r="DH16" s="684"/>
      <c r="DI16" s="684"/>
      <c r="DJ16" s="684"/>
      <c r="DK16" s="684"/>
      <c r="DL16" s="684"/>
      <c r="DM16" s="684"/>
      <c r="DN16" s="684"/>
      <c r="DO16" s="684"/>
      <c r="DP16" s="685"/>
      <c r="DQ16" s="692">
        <v>299439</v>
      </c>
      <c r="DR16" s="684"/>
      <c r="DS16" s="684"/>
      <c r="DT16" s="684"/>
      <c r="DU16" s="684"/>
      <c r="DV16" s="684"/>
      <c r="DW16" s="684"/>
      <c r="DX16" s="684"/>
      <c r="DY16" s="684"/>
      <c r="DZ16" s="684"/>
      <c r="EA16" s="684"/>
      <c r="EB16" s="684"/>
      <c r="EC16" s="693"/>
    </row>
    <row r="17" spans="2:133" ht="11.25" customHeight="1" x14ac:dyDescent="0.2">
      <c r="B17" s="680" t="s">
        <v>269</v>
      </c>
      <c r="C17" s="681"/>
      <c r="D17" s="681"/>
      <c r="E17" s="681"/>
      <c r="F17" s="681"/>
      <c r="G17" s="681"/>
      <c r="H17" s="681"/>
      <c r="I17" s="681"/>
      <c r="J17" s="681"/>
      <c r="K17" s="681"/>
      <c r="L17" s="681"/>
      <c r="M17" s="681"/>
      <c r="N17" s="681"/>
      <c r="O17" s="681"/>
      <c r="P17" s="681"/>
      <c r="Q17" s="682"/>
      <c r="R17" s="683">
        <v>24155</v>
      </c>
      <c r="S17" s="684"/>
      <c r="T17" s="684"/>
      <c r="U17" s="684"/>
      <c r="V17" s="684"/>
      <c r="W17" s="684"/>
      <c r="X17" s="684"/>
      <c r="Y17" s="685"/>
      <c r="Z17" s="686">
        <v>0.1</v>
      </c>
      <c r="AA17" s="686"/>
      <c r="AB17" s="686"/>
      <c r="AC17" s="686"/>
      <c r="AD17" s="687">
        <v>24155</v>
      </c>
      <c r="AE17" s="687"/>
      <c r="AF17" s="687"/>
      <c r="AG17" s="687"/>
      <c r="AH17" s="687"/>
      <c r="AI17" s="687"/>
      <c r="AJ17" s="687"/>
      <c r="AK17" s="687"/>
      <c r="AL17" s="688">
        <v>0.5</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232</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672409</v>
      </c>
      <c r="CS17" s="684"/>
      <c r="CT17" s="684"/>
      <c r="CU17" s="684"/>
      <c r="CV17" s="684"/>
      <c r="CW17" s="684"/>
      <c r="CX17" s="684"/>
      <c r="CY17" s="685"/>
      <c r="CZ17" s="686">
        <v>3.6</v>
      </c>
      <c r="DA17" s="686"/>
      <c r="DB17" s="686"/>
      <c r="DC17" s="686"/>
      <c r="DD17" s="692" t="s">
        <v>232</v>
      </c>
      <c r="DE17" s="684"/>
      <c r="DF17" s="684"/>
      <c r="DG17" s="684"/>
      <c r="DH17" s="684"/>
      <c r="DI17" s="684"/>
      <c r="DJ17" s="684"/>
      <c r="DK17" s="684"/>
      <c r="DL17" s="684"/>
      <c r="DM17" s="684"/>
      <c r="DN17" s="684"/>
      <c r="DO17" s="684"/>
      <c r="DP17" s="685"/>
      <c r="DQ17" s="692">
        <v>657639</v>
      </c>
      <c r="DR17" s="684"/>
      <c r="DS17" s="684"/>
      <c r="DT17" s="684"/>
      <c r="DU17" s="684"/>
      <c r="DV17" s="684"/>
      <c r="DW17" s="684"/>
      <c r="DX17" s="684"/>
      <c r="DY17" s="684"/>
      <c r="DZ17" s="684"/>
      <c r="EA17" s="684"/>
      <c r="EB17" s="684"/>
      <c r="EC17" s="693"/>
    </row>
    <row r="18" spans="2:133" ht="11.25" customHeight="1" x14ac:dyDescent="0.2">
      <c r="B18" s="680" t="s">
        <v>272</v>
      </c>
      <c r="C18" s="681"/>
      <c r="D18" s="681"/>
      <c r="E18" s="681"/>
      <c r="F18" s="681"/>
      <c r="G18" s="681"/>
      <c r="H18" s="681"/>
      <c r="I18" s="681"/>
      <c r="J18" s="681"/>
      <c r="K18" s="681"/>
      <c r="L18" s="681"/>
      <c r="M18" s="681"/>
      <c r="N18" s="681"/>
      <c r="O18" s="681"/>
      <c r="P18" s="681"/>
      <c r="Q18" s="682"/>
      <c r="R18" s="683">
        <v>11653</v>
      </c>
      <c r="S18" s="684"/>
      <c r="T18" s="684"/>
      <c r="U18" s="684"/>
      <c r="V18" s="684"/>
      <c r="W18" s="684"/>
      <c r="X18" s="684"/>
      <c r="Y18" s="685"/>
      <c r="Z18" s="686">
        <v>0.1</v>
      </c>
      <c r="AA18" s="686"/>
      <c r="AB18" s="686"/>
      <c r="AC18" s="686"/>
      <c r="AD18" s="687">
        <v>11653</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175</v>
      </c>
      <c r="BP18" s="686"/>
      <c r="BQ18" s="686"/>
      <c r="BR18" s="686"/>
      <c r="BS18" s="692" t="s">
        <v>129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232</v>
      </c>
      <c r="DA18" s="686"/>
      <c r="DB18" s="686"/>
      <c r="DC18" s="686"/>
      <c r="DD18" s="692" t="s">
        <v>175</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275</v>
      </c>
      <c r="C19" s="681"/>
      <c r="D19" s="681"/>
      <c r="E19" s="681"/>
      <c r="F19" s="681"/>
      <c r="G19" s="681"/>
      <c r="H19" s="681"/>
      <c r="I19" s="681"/>
      <c r="J19" s="681"/>
      <c r="K19" s="681"/>
      <c r="L19" s="681"/>
      <c r="M19" s="681"/>
      <c r="N19" s="681"/>
      <c r="O19" s="681"/>
      <c r="P19" s="681"/>
      <c r="Q19" s="682"/>
      <c r="R19" s="683">
        <v>756</v>
      </c>
      <c r="S19" s="684"/>
      <c r="T19" s="684"/>
      <c r="U19" s="684"/>
      <c r="V19" s="684"/>
      <c r="W19" s="684"/>
      <c r="X19" s="684"/>
      <c r="Y19" s="685"/>
      <c r="Z19" s="686">
        <v>0</v>
      </c>
      <c r="AA19" s="686"/>
      <c r="AB19" s="686"/>
      <c r="AC19" s="686"/>
      <c r="AD19" s="687">
        <v>756</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232</v>
      </c>
      <c r="BH19" s="684"/>
      <c r="BI19" s="684"/>
      <c r="BJ19" s="684"/>
      <c r="BK19" s="684"/>
      <c r="BL19" s="684"/>
      <c r="BM19" s="684"/>
      <c r="BN19" s="685"/>
      <c r="BO19" s="686" t="s">
        <v>175</v>
      </c>
      <c r="BP19" s="686"/>
      <c r="BQ19" s="686"/>
      <c r="BR19" s="686"/>
      <c r="BS19" s="692" t="s">
        <v>129</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175</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2">
      <c r="B20" s="680" t="s">
        <v>278</v>
      </c>
      <c r="C20" s="681"/>
      <c r="D20" s="681"/>
      <c r="E20" s="681"/>
      <c r="F20" s="681"/>
      <c r="G20" s="681"/>
      <c r="H20" s="681"/>
      <c r="I20" s="681"/>
      <c r="J20" s="681"/>
      <c r="K20" s="681"/>
      <c r="L20" s="681"/>
      <c r="M20" s="681"/>
      <c r="N20" s="681"/>
      <c r="O20" s="681"/>
      <c r="P20" s="681"/>
      <c r="Q20" s="682"/>
      <c r="R20" s="683">
        <v>417</v>
      </c>
      <c r="S20" s="684"/>
      <c r="T20" s="684"/>
      <c r="U20" s="684"/>
      <c r="V20" s="684"/>
      <c r="W20" s="684"/>
      <c r="X20" s="684"/>
      <c r="Y20" s="685"/>
      <c r="Z20" s="686">
        <v>0</v>
      </c>
      <c r="AA20" s="686"/>
      <c r="AB20" s="686"/>
      <c r="AC20" s="686"/>
      <c r="AD20" s="687">
        <v>417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175</v>
      </c>
      <c r="BP20" s="686"/>
      <c r="BQ20" s="686"/>
      <c r="BR20" s="686"/>
      <c r="BS20" s="692" t="s">
        <v>175</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18911189</v>
      </c>
      <c r="CS20" s="684"/>
      <c r="CT20" s="684"/>
      <c r="CU20" s="684"/>
      <c r="CV20" s="684"/>
      <c r="CW20" s="684"/>
      <c r="CX20" s="684"/>
      <c r="CY20" s="685"/>
      <c r="CZ20" s="686">
        <v>100</v>
      </c>
      <c r="DA20" s="686"/>
      <c r="DB20" s="686"/>
      <c r="DC20" s="686"/>
      <c r="DD20" s="692">
        <v>6562607</v>
      </c>
      <c r="DE20" s="684"/>
      <c r="DF20" s="684"/>
      <c r="DG20" s="684"/>
      <c r="DH20" s="684"/>
      <c r="DI20" s="684"/>
      <c r="DJ20" s="684"/>
      <c r="DK20" s="684"/>
      <c r="DL20" s="684"/>
      <c r="DM20" s="684"/>
      <c r="DN20" s="684"/>
      <c r="DO20" s="684"/>
      <c r="DP20" s="685"/>
      <c r="DQ20" s="692">
        <v>8653472</v>
      </c>
      <c r="DR20" s="684"/>
      <c r="DS20" s="684"/>
      <c r="DT20" s="684"/>
      <c r="DU20" s="684"/>
      <c r="DV20" s="684"/>
      <c r="DW20" s="684"/>
      <c r="DX20" s="684"/>
      <c r="DY20" s="684"/>
      <c r="DZ20" s="684"/>
      <c r="EA20" s="684"/>
      <c r="EB20" s="684"/>
      <c r="EC20" s="693"/>
    </row>
    <row r="21" spans="2:133" ht="11.25" customHeight="1" x14ac:dyDescent="0.2">
      <c r="B21" s="680" t="s">
        <v>281</v>
      </c>
      <c r="C21" s="681"/>
      <c r="D21" s="681"/>
      <c r="E21" s="681"/>
      <c r="F21" s="681"/>
      <c r="G21" s="681"/>
      <c r="H21" s="681"/>
      <c r="I21" s="681"/>
      <c r="J21" s="681"/>
      <c r="K21" s="681"/>
      <c r="L21" s="681"/>
      <c r="M21" s="681"/>
      <c r="N21" s="681"/>
      <c r="O21" s="681"/>
      <c r="P21" s="681"/>
      <c r="Q21" s="682"/>
      <c r="R21" s="683">
        <v>11329</v>
      </c>
      <c r="S21" s="684"/>
      <c r="T21" s="684"/>
      <c r="U21" s="684"/>
      <c r="V21" s="684"/>
      <c r="W21" s="684"/>
      <c r="X21" s="684"/>
      <c r="Y21" s="685"/>
      <c r="Z21" s="686">
        <v>0.1</v>
      </c>
      <c r="AA21" s="686"/>
      <c r="AB21" s="686"/>
      <c r="AC21" s="686"/>
      <c r="AD21" s="687">
        <v>11329</v>
      </c>
      <c r="AE21" s="687"/>
      <c r="AF21" s="687"/>
      <c r="AG21" s="687"/>
      <c r="AH21" s="687"/>
      <c r="AI21" s="687"/>
      <c r="AJ21" s="687"/>
      <c r="AK21" s="687"/>
      <c r="AL21" s="688">
        <v>0.2</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129</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283</v>
      </c>
      <c r="C22" s="681"/>
      <c r="D22" s="681"/>
      <c r="E22" s="681"/>
      <c r="F22" s="681"/>
      <c r="G22" s="681"/>
      <c r="H22" s="681"/>
      <c r="I22" s="681"/>
      <c r="J22" s="681"/>
      <c r="K22" s="681"/>
      <c r="L22" s="681"/>
      <c r="M22" s="681"/>
      <c r="N22" s="681"/>
      <c r="O22" s="681"/>
      <c r="P22" s="681"/>
      <c r="Q22" s="682"/>
      <c r="R22" s="683">
        <v>3967362</v>
      </c>
      <c r="S22" s="684"/>
      <c r="T22" s="684"/>
      <c r="U22" s="684"/>
      <c r="V22" s="684"/>
      <c r="W22" s="684"/>
      <c r="X22" s="684"/>
      <c r="Y22" s="685"/>
      <c r="Z22" s="686">
        <v>19.600000000000001</v>
      </c>
      <c r="AA22" s="686"/>
      <c r="AB22" s="686"/>
      <c r="AC22" s="686"/>
      <c r="AD22" s="687">
        <v>2856949</v>
      </c>
      <c r="AE22" s="687"/>
      <c r="AF22" s="687"/>
      <c r="AG22" s="687"/>
      <c r="AH22" s="687"/>
      <c r="AI22" s="687"/>
      <c r="AJ22" s="687"/>
      <c r="AK22" s="687"/>
      <c r="AL22" s="688">
        <v>62.7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175</v>
      </c>
      <c r="BH22" s="684"/>
      <c r="BI22" s="684"/>
      <c r="BJ22" s="684"/>
      <c r="BK22" s="684"/>
      <c r="BL22" s="684"/>
      <c r="BM22" s="684"/>
      <c r="BN22" s="685"/>
      <c r="BO22" s="686" t="s">
        <v>129</v>
      </c>
      <c r="BP22" s="686"/>
      <c r="BQ22" s="686"/>
      <c r="BR22" s="686"/>
      <c r="BS22" s="692" t="s">
        <v>232</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286</v>
      </c>
      <c r="C23" s="681"/>
      <c r="D23" s="681"/>
      <c r="E23" s="681"/>
      <c r="F23" s="681"/>
      <c r="G23" s="681"/>
      <c r="H23" s="681"/>
      <c r="I23" s="681"/>
      <c r="J23" s="681"/>
      <c r="K23" s="681"/>
      <c r="L23" s="681"/>
      <c r="M23" s="681"/>
      <c r="N23" s="681"/>
      <c r="O23" s="681"/>
      <c r="P23" s="681"/>
      <c r="Q23" s="682"/>
      <c r="R23" s="683">
        <v>2856949</v>
      </c>
      <c r="S23" s="684"/>
      <c r="T23" s="684"/>
      <c r="U23" s="684"/>
      <c r="V23" s="684"/>
      <c r="W23" s="684"/>
      <c r="X23" s="684"/>
      <c r="Y23" s="685"/>
      <c r="Z23" s="686">
        <v>14.1</v>
      </c>
      <c r="AA23" s="686"/>
      <c r="AB23" s="686"/>
      <c r="AC23" s="686"/>
      <c r="AD23" s="687">
        <v>2856949</v>
      </c>
      <c r="AE23" s="687"/>
      <c r="AF23" s="687"/>
      <c r="AG23" s="687"/>
      <c r="AH23" s="687"/>
      <c r="AI23" s="687"/>
      <c r="AJ23" s="687"/>
      <c r="AK23" s="687"/>
      <c r="AL23" s="688">
        <v>62.7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232</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2">
      <c r="B24" s="680" t="s">
        <v>293</v>
      </c>
      <c r="C24" s="681"/>
      <c r="D24" s="681"/>
      <c r="E24" s="681"/>
      <c r="F24" s="681"/>
      <c r="G24" s="681"/>
      <c r="H24" s="681"/>
      <c r="I24" s="681"/>
      <c r="J24" s="681"/>
      <c r="K24" s="681"/>
      <c r="L24" s="681"/>
      <c r="M24" s="681"/>
      <c r="N24" s="681"/>
      <c r="O24" s="681"/>
      <c r="P24" s="681"/>
      <c r="Q24" s="682"/>
      <c r="R24" s="683">
        <v>311844</v>
      </c>
      <c r="S24" s="684"/>
      <c r="T24" s="684"/>
      <c r="U24" s="684"/>
      <c r="V24" s="684"/>
      <c r="W24" s="684"/>
      <c r="X24" s="684"/>
      <c r="Y24" s="685"/>
      <c r="Z24" s="686">
        <v>1.5</v>
      </c>
      <c r="AA24" s="686"/>
      <c r="AB24" s="686"/>
      <c r="AC24" s="686"/>
      <c r="AD24" s="687" t="s">
        <v>175</v>
      </c>
      <c r="AE24" s="687"/>
      <c r="AF24" s="687"/>
      <c r="AG24" s="687"/>
      <c r="AH24" s="687"/>
      <c r="AI24" s="687"/>
      <c r="AJ24" s="687"/>
      <c r="AK24" s="687"/>
      <c r="AL24" s="688" t="s">
        <v>232</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175</v>
      </c>
      <c r="BH24" s="684"/>
      <c r="BI24" s="684"/>
      <c r="BJ24" s="684"/>
      <c r="BK24" s="684"/>
      <c r="BL24" s="684"/>
      <c r="BM24" s="684"/>
      <c r="BN24" s="685"/>
      <c r="BO24" s="686" t="s">
        <v>232</v>
      </c>
      <c r="BP24" s="686"/>
      <c r="BQ24" s="686"/>
      <c r="BR24" s="686"/>
      <c r="BS24" s="692" t="s">
        <v>175</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3506521</v>
      </c>
      <c r="CS24" s="673"/>
      <c r="CT24" s="673"/>
      <c r="CU24" s="673"/>
      <c r="CV24" s="673"/>
      <c r="CW24" s="673"/>
      <c r="CX24" s="673"/>
      <c r="CY24" s="674"/>
      <c r="CZ24" s="677">
        <v>18.5</v>
      </c>
      <c r="DA24" s="678"/>
      <c r="DB24" s="678"/>
      <c r="DC24" s="697"/>
      <c r="DD24" s="722">
        <v>2424894</v>
      </c>
      <c r="DE24" s="673"/>
      <c r="DF24" s="673"/>
      <c r="DG24" s="673"/>
      <c r="DH24" s="673"/>
      <c r="DI24" s="673"/>
      <c r="DJ24" s="673"/>
      <c r="DK24" s="674"/>
      <c r="DL24" s="722">
        <v>2290003</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2">
      <c r="B25" s="680" t="s">
        <v>296</v>
      </c>
      <c r="C25" s="681"/>
      <c r="D25" s="681"/>
      <c r="E25" s="681"/>
      <c r="F25" s="681"/>
      <c r="G25" s="681"/>
      <c r="H25" s="681"/>
      <c r="I25" s="681"/>
      <c r="J25" s="681"/>
      <c r="K25" s="681"/>
      <c r="L25" s="681"/>
      <c r="M25" s="681"/>
      <c r="N25" s="681"/>
      <c r="O25" s="681"/>
      <c r="P25" s="681"/>
      <c r="Q25" s="682"/>
      <c r="R25" s="683">
        <v>798569</v>
      </c>
      <c r="S25" s="684"/>
      <c r="T25" s="684"/>
      <c r="U25" s="684"/>
      <c r="V25" s="684"/>
      <c r="W25" s="684"/>
      <c r="X25" s="684"/>
      <c r="Y25" s="685"/>
      <c r="Z25" s="686">
        <v>3.9</v>
      </c>
      <c r="AA25" s="686"/>
      <c r="AB25" s="686"/>
      <c r="AC25" s="686"/>
      <c r="AD25" s="687" t="s">
        <v>232</v>
      </c>
      <c r="AE25" s="687"/>
      <c r="AF25" s="687"/>
      <c r="AG25" s="687"/>
      <c r="AH25" s="687"/>
      <c r="AI25" s="687"/>
      <c r="AJ25" s="687"/>
      <c r="AK25" s="687"/>
      <c r="AL25" s="688" t="s">
        <v>129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175</v>
      </c>
      <c r="BP25" s="686"/>
      <c r="BQ25" s="686"/>
      <c r="BR25" s="686"/>
      <c r="BS25" s="692" t="s">
        <v>129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1587333</v>
      </c>
      <c r="CS25" s="719"/>
      <c r="CT25" s="719"/>
      <c r="CU25" s="719"/>
      <c r="CV25" s="719"/>
      <c r="CW25" s="719"/>
      <c r="CX25" s="719"/>
      <c r="CY25" s="720"/>
      <c r="CZ25" s="688">
        <v>8.4</v>
      </c>
      <c r="DA25" s="717"/>
      <c r="DB25" s="717"/>
      <c r="DC25" s="721"/>
      <c r="DD25" s="692">
        <v>1392946</v>
      </c>
      <c r="DE25" s="719"/>
      <c r="DF25" s="719"/>
      <c r="DG25" s="719"/>
      <c r="DH25" s="719"/>
      <c r="DI25" s="719"/>
      <c r="DJ25" s="719"/>
      <c r="DK25" s="720"/>
      <c r="DL25" s="692">
        <v>1266494</v>
      </c>
      <c r="DM25" s="719"/>
      <c r="DN25" s="719"/>
      <c r="DO25" s="719"/>
      <c r="DP25" s="719"/>
      <c r="DQ25" s="719"/>
      <c r="DR25" s="719"/>
      <c r="DS25" s="719"/>
      <c r="DT25" s="719"/>
      <c r="DU25" s="719"/>
      <c r="DV25" s="720"/>
      <c r="DW25" s="688">
        <v>26.9</v>
      </c>
      <c r="DX25" s="717"/>
      <c r="DY25" s="717"/>
      <c r="DZ25" s="717"/>
      <c r="EA25" s="717"/>
      <c r="EB25" s="717"/>
      <c r="EC25" s="718"/>
    </row>
    <row r="26" spans="2:133" ht="11.25" customHeight="1" x14ac:dyDescent="0.2">
      <c r="B26" s="680" t="s">
        <v>299</v>
      </c>
      <c r="C26" s="681"/>
      <c r="D26" s="681"/>
      <c r="E26" s="681"/>
      <c r="F26" s="681"/>
      <c r="G26" s="681"/>
      <c r="H26" s="681"/>
      <c r="I26" s="681"/>
      <c r="J26" s="681"/>
      <c r="K26" s="681"/>
      <c r="L26" s="681"/>
      <c r="M26" s="681"/>
      <c r="N26" s="681"/>
      <c r="O26" s="681"/>
      <c r="P26" s="681"/>
      <c r="Q26" s="682"/>
      <c r="R26" s="683">
        <v>5601184</v>
      </c>
      <c r="S26" s="684"/>
      <c r="T26" s="684"/>
      <c r="U26" s="684"/>
      <c r="V26" s="684"/>
      <c r="W26" s="684"/>
      <c r="X26" s="684"/>
      <c r="Y26" s="685"/>
      <c r="Z26" s="686">
        <v>27.7</v>
      </c>
      <c r="AA26" s="686"/>
      <c r="AB26" s="686"/>
      <c r="AC26" s="686"/>
      <c r="AD26" s="687">
        <v>4490771</v>
      </c>
      <c r="AE26" s="687"/>
      <c r="AF26" s="687"/>
      <c r="AG26" s="687"/>
      <c r="AH26" s="687"/>
      <c r="AI26" s="687"/>
      <c r="AJ26" s="687"/>
      <c r="AK26" s="687"/>
      <c r="AL26" s="688">
        <v>98.6</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175</v>
      </c>
      <c r="BH26" s="684"/>
      <c r="BI26" s="684"/>
      <c r="BJ26" s="684"/>
      <c r="BK26" s="684"/>
      <c r="BL26" s="684"/>
      <c r="BM26" s="684"/>
      <c r="BN26" s="685"/>
      <c r="BO26" s="686" t="s">
        <v>129</v>
      </c>
      <c r="BP26" s="686"/>
      <c r="BQ26" s="686"/>
      <c r="BR26" s="686"/>
      <c r="BS26" s="692" t="s">
        <v>232</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966871</v>
      </c>
      <c r="CS26" s="684"/>
      <c r="CT26" s="684"/>
      <c r="CU26" s="684"/>
      <c r="CV26" s="684"/>
      <c r="CW26" s="684"/>
      <c r="CX26" s="684"/>
      <c r="CY26" s="685"/>
      <c r="CZ26" s="688">
        <v>5.0999999999999996</v>
      </c>
      <c r="DA26" s="717"/>
      <c r="DB26" s="717"/>
      <c r="DC26" s="721"/>
      <c r="DD26" s="692">
        <v>854093</v>
      </c>
      <c r="DE26" s="684"/>
      <c r="DF26" s="684"/>
      <c r="DG26" s="684"/>
      <c r="DH26" s="684"/>
      <c r="DI26" s="684"/>
      <c r="DJ26" s="684"/>
      <c r="DK26" s="685"/>
      <c r="DL26" s="692" t="s">
        <v>175</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2">
      <c r="B27" s="680" t="s">
        <v>302</v>
      </c>
      <c r="C27" s="681"/>
      <c r="D27" s="681"/>
      <c r="E27" s="681"/>
      <c r="F27" s="681"/>
      <c r="G27" s="681"/>
      <c r="H27" s="681"/>
      <c r="I27" s="681"/>
      <c r="J27" s="681"/>
      <c r="K27" s="681"/>
      <c r="L27" s="681"/>
      <c r="M27" s="681"/>
      <c r="N27" s="681"/>
      <c r="O27" s="681"/>
      <c r="P27" s="681"/>
      <c r="Q27" s="682"/>
      <c r="R27" s="683">
        <v>692</v>
      </c>
      <c r="S27" s="684"/>
      <c r="T27" s="684"/>
      <c r="U27" s="684"/>
      <c r="V27" s="684"/>
      <c r="W27" s="684"/>
      <c r="X27" s="684"/>
      <c r="Y27" s="685"/>
      <c r="Z27" s="686">
        <v>0</v>
      </c>
      <c r="AA27" s="686"/>
      <c r="AB27" s="686"/>
      <c r="AC27" s="686"/>
      <c r="AD27" s="687">
        <v>692</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1278800</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1246779</v>
      </c>
      <c r="CS27" s="719"/>
      <c r="CT27" s="719"/>
      <c r="CU27" s="719"/>
      <c r="CV27" s="719"/>
      <c r="CW27" s="719"/>
      <c r="CX27" s="719"/>
      <c r="CY27" s="720"/>
      <c r="CZ27" s="688">
        <v>6.6</v>
      </c>
      <c r="DA27" s="717"/>
      <c r="DB27" s="717"/>
      <c r="DC27" s="721"/>
      <c r="DD27" s="692">
        <v>374309</v>
      </c>
      <c r="DE27" s="719"/>
      <c r="DF27" s="719"/>
      <c r="DG27" s="719"/>
      <c r="DH27" s="719"/>
      <c r="DI27" s="719"/>
      <c r="DJ27" s="719"/>
      <c r="DK27" s="720"/>
      <c r="DL27" s="692">
        <v>365870</v>
      </c>
      <c r="DM27" s="719"/>
      <c r="DN27" s="719"/>
      <c r="DO27" s="719"/>
      <c r="DP27" s="719"/>
      <c r="DQ27" s="719"/>
      <c r="DR27" s="719"/>
      <c r="DS27" s="719"/>
      <c r="DT27" s="719"/>
      <c r="DU27" s="719"/>
      <c r="DV27" s="720"/>
      <c r="DW27" s="688">
        <v>7.8</v>
      </c>
      <c r="DX27" s="717"/>
      <c r="DY27" s="717"/>
      <c r="DZ27" s="717"/>
      <c r="EA27" s="717"/>
      <c r="EB27" s="717"/>
      <c r="EC27" s="718"/>
    </row>
    <row r="28" spans="2:133" ht="11.25" customHeight="1" x14ac:dyDescent="0.2">
      <c r="B28" s="680" t="s">
        <v>305</v>
      </c>
      <c r="C28" s="681"/>
      <c r="D28" s="681"/>
      <c r="E28" s="681"/>
      <c r="F28" s="681"/>
      <c r="G28" s="681"/>
      <c r="H28" s="681"/>
      <c r="I28" s="681"/>
      <c r="J28" s="681"/>
      <c r="K28" s="681"/>
      <c r="L28" s="681"/>
      <c r="M28" s="681"/>
      <c r="N28" s="681"/>
      <c r="O28" s="681"/>
      <c r="P28" s="681"/>
      <c r="Q28" s="682"/>
      <c r="R28" s="683">
        <v>5181</v>
      </c>
      <c r="S28" s="684"/>
      <c r="T28" s="684"/>
      <c r="U28" s="684"/>
      <c r="V28" s="684"/>
      <c r="W28" s="684"/>
      <c r="X28" s="684"/>
      <c r="Y28" s="685"/>
      <c r="Z28" s="686">
        <v>0</v>
      </c>
      <c r="AA28" s="686"/>
      <c r="AB28" s="686"/>
      <c r="AC28" s="686"/>
      <c r="AD28" s="687" t="s">
        <v>175</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672409</v>
      </c>
      <c r="CS28" s="684"/>
      <c r="CT28" s="684"/>
      <c r="CU28" s="684"/>
      <c r="CV28" s="684"/>
      <c r="CW28" s="684"/>
      <c r="CX28" s="684"/>
      <c r="CY28" s="685"/>
      <c r="CZ28" s="688">
        <v>3.6</v>
      </c>
      <c r="DA28" s="717"/>
      <c r="DB28" s="717"/>
      <c r="DC28" s="721"/>
      <c r="DD28" s="692">
        <v>657639</v>
      </c>
      <c r="DE28" s="684"/>
      <c r="DF28" s="684"/>
      <c r="DG28" s="684"/>
      <c r="DH28" s="684"/>
      <c r="DI28" s="684"/>
      <c r="DJ28" s="684"/>
      <c r="DK28" s="685"/>
      <c r="DL28" s="692">
        <v>657639</v>
      </c>
      <c r="DM28" s="684"/>
      <c r="DN28" s="684"/>
      <c r="DO28" s="684"/>
      <c r="DP28" s="684"/>
      <c r="DQ28" s="684"/>
      <c r="DR28" s="684"/>
      <c r="DS28" s="684"/>
      <c r="DT28" s="684"/>
      <c r="DU28" s="684"/>
      <c r="DV28" s="685"/>
      <c r="DW28" s="688">
        <v>14</v>
      </c>
      <c r="DX28" s="717"/>
      <c r="DY28" s="717"/>
      <c r="DZ28" s="717"/>
      <c r="EA28" s="717"/>
      <c r="EB28" s="717"/>
      <c r="EC28" s="718"/>
    </row>
    <row r="29" spans="2:133" ht="11.25" customHeight="1" x14ac:dyDescent="0.2">
      <c r="B29" s="680" t="s">
        <v>307</v>
      </c>
      <c r="C29" s="681"/>
      <c r="D29" s="681"/>
      <c r="E29" s="681"/>
      <c r="F29" s="681"/>
      <c r="G29" s="681"/>
      <c r="H29" s="681"/>
      <c r="I29" s="681"/>
      <c r="J29" s="681"/>
      <c r="K29" s="681"/>
      <c r="L29" s="681"/>
      <c r="M29" s="681"/>
      <c r="N29" s="681"/>
      <c r="O29" s="681"/>
      <c r="P29" s="681"/>
      <c r="Q29" s="682"/>
      <c r="R29" s="683">
        <v>165960</v>
      </c>
      <c r="S29" s="684"/>
      <c r="T29" s="684"/>
      <c r="U29" s="684"/>
      <c r="V29" s="684"/>
      <c r="W29" s="684"/>
      <c r="X29" s="684"/>
      <c r="Y29" s="685"/>
      <c r="Z29" s="686">
        <v>0.8</v>
      </c>
      <c r="AA29" s="686"/>
      <c r="AB29" s="686"/>
      <c r="AC29" s="686"/>
      <c r="AD29" s="687">
        <v>5732</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70</v>
      </c>
      <c r="CG29" s="699"/>
      <c r="CH29" s="699"/>
      <c r="CI29" s="699"/>
      <c r="CJ29" s="699"/>
      <c r="CK29" s="699"/>
      <c r="CL29" s="699"/>
      <c r="CM29" s="699"/>
      <c r="CN29" s="699"/>
      <c r="CO29" s="699"/>
      <c r="CP29" s="699"/>
      <c r="CQ29" s="700"/>
      <c r="CR29" s="683">
        <v>672409</v>
      </c>
      <c r="CS29" s="719"/>
      <c r="CT29" s="719"/>
      <c r="CU29" s="719"/>
      <c r="CV29" s="719"/>
      <c r="CW29" s="719"/>
      <c r="CX29" s="719"/>
      <c r="CY29" s="720"/>
      <c r="CZ29" s="688">
        <v>3.6</v>
      </c>
      <c r="DA29" s="717"/>
      <c r="DB29" s="717"/>
      <c r="DC29" s="721"/>
      <c r="DD29" s="692">
        <v>657639</v>
      </c>
      <c r="DE29" s="719"/>
      <c r="DF29" s="719"/>
      <c r="DG29" s="719"/>
      <c r="DH29" s="719"/>
      <c r="DI29" s="719"/>
      <c r="DJ29" s="719"/>
      <c r="DK29" s="720"/>
      <c r="DL29" s="692">
        <v>657639</v>
      </c>
      <c r="DM29" s="719"/>
      <c r="DN29" s="719"/>
      <c r="DO29" s="719"/>
      <c r="DP29" s="719"/>
      <c r="DQ29" s="719"/>
      <c r="DR29" s="719"/>
      <c r="DS29" s="719"/>
      <c r="DT29" s="719"/>
      <c r="DU29" s="719"/>
      <c r="DV29" s="720"/>
      <c r="DW29" s="688">
        <v>14</v>
      </c>
      <c r="DX29" s="717"/>
      <c r="DY29" s="717"/>
      <c r="DZ29" s="717"/>
      <c r="EA29" s="717"/>
      <c r="EB29" s="717"/>
      <c r="EC29" s="718"/>
    </row>
    <row r="30" spans="2:133" ht="11.25" customHeight="1" x14ac:dyDescent="0.2">
      <c r="B30" s="680" t="s">
        <v>309</v>
      </c>
      <c r="C30" s="681"/>
      <c r="D30" s="681"/>
      <c r="E30" s="681"/>
      <c r="F30" s="681"/>
      <c r="G30" s="681"/>
      <c r="H30" s="681"/>
      <c r="I30" s="681"/>
      <c r="J30" s="681"/>
      <c r="K30" s="681"/>
      <c r="L30" s="681"/>
      <c r="M30" s="681"/>
      <c r="N30" s="681"/>
      <c r="O30" s="681"/>
      <c r="P30" s="681"/>
      <c r="Q30" s="682"/>
      <c r="R30" s="683">
        <v>10751</v>
      </c>
      <c r="S30" s="684"/>
      <c r="T30" s="684"/>
      <c r="U30" s="684"/>
      <c r="V30" s="684"/>
      <c r="W30" s="684"/>
      <c r="X30" s="684"/>
      <c r="Y30" s="685"/>
      <c r="Z30" s="686">
        <v>0.1</v>
      </c>
      <c r="AA30" s="686"/>
      <c r="AB30" s="686"/>
      <c r="AC30" s="686"/>
      <c r="AD30" s="687" t="s">
        <v>129</v>
      </c>
      <c r="AE30" s="687"/>
      <c r="AF30" s="687"/>
      <c r="AG30" s="687"/>
      <c r="AH30" s="687"/>
      <c r="AI30" s="687"/>
      <c r="AJ30" s="687"/>
      <c r="AK30" s="687"/>
      <c r="AL30" s="688" t="s">
        <v>129</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646379</v>
      </c>
      <c r="CS30" s="684"/>
      <c r="CT30" s="684"/>
      <c r="CU30" s="684"/>
      <c r="CV30" s="684"/>
      <c r="CW30" s="684"/>
      <c r="CX30" s="684"/>
      <c r="CY30" s="685"/>
      <c r="CZ30" s="688">
        <v>3.4</v>
      </c>
      <c r="DA30" s="717"/>
      <c r="DB30" s="717"/>
      <c r="DC30" s="721"/>
      <c r="DD30" s="692">
        <v>631609</v>
      </c>
      <c r="DE30" s="684"/>
      <c r="DF30" s="684"/>
      <c r="DG30" s="684"/>
      <c r="DH30" s="684"/>
      <c r="DI30" s="684"/>
      <c r="DJ30" s="684"/>
      <c r="DK30" s="685"/>
      <c r="DL30" s="692">
        <v>631609</v>
      </c>
      <c r="DM30" s="684"/>
      <c r="DN30" s="684"/>
      <c r="DO30" s="684"/>
      <c r="DP30" s="684"/>
      <c r="DQ30" s="684"/>
      <c r="DR30" s="684"/>
      <c r="DS30" s="684"/>
      <c r="DT30" s="684"/>
      <c r="DU30" s="684"/>
      <c r="DV30" s="685"/>
      <c r="DW30" s="688">
        <v>13.4</v>
      </c>
      <c r="DX30" s="717"/>
      <c r="DY30" s="717"/>
      <c r="DZ30" s="717"/>
      <c r="EA30" s="717"/>
      <c r="EB30" s="717"/>
      <c r="EC30" s="718"/>
    </row>
    <row r="31" spans="2:133" ht="11.25" customHeight="1" x14ac:dyDescent="0.2">
      <c r="B31" s="680" t="s">
        <v>313</v>
      </c>
      <c r="C31" s="681"/>
      <c r="D31" s="681"/>
      <c r="E31" s="681"/>
      <c r="F31" s="681"/>
      <c r="G31" s="681"/>
      <c r="H31" s="681"/>
      <c r="I31" s="681"/>
      <c r="J31" s="681"/>
      <c r="K31" s="681"/>
      <c r="L31" s="681"/>
      <c r="M31" s="681"/>
      <c r="N31" s="681"/>
      <c r="O31" s="681"/>
      <c r="P31" s="681"/>
      <c r="Q31" s="682"/>
      <c r="R31" s="683">
        <v>1878103</v>
      </c>
      <c r="S31" s="684"/>
      <c r="T31" s="684"/>
      <c r="U31" s="684"/>
      <c r="V31" s="684"/>
      <c r="W31" s="684"/>
      <c r="X31" s="684"/>
      <c r="Y31" s="685"/>
      <c r="Z31" s="686">
        <v>9.3000000000000007</v>
      </c>
      <c r="AA31" s="686"/>
      <c r="AB31" s="686"/>
      <c r="AC31" s="686"/>
      <c r="AD31" s="687" t="s">
        <v>129</v>
      </c>
      <c r="AE31" s="687"/>
      <c r="AF31" s="687"/>
      <c r="AG31" s="687"/>
      <c r="AH31" s="687"/>
      <c r="AI31" s="687"/>
      <c r="AJ31" s="687"/>
      <c r="AK31" s="687"/>
      <c r="AL31" s="688" t="s">
        <v>232</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51">
        <v>98.4</v>
      </c>
      <c r="BH31" s="738"/>
      <c r="BI31" s="738"/>
      <c r="BJ31" s="738"/>
      <c r="BK31" s="738"/>
      <c r="BL31" s="738"/>
      <c r="BM31" s="678">
        <v>92.4</v>
      </c>
      <c r="BN31" s="738"/>
      <c r="BO31" s="738"/>
      <c r="BP31" s="738"/>
      <c r="BQ31" s="739"/>
      <c r="BR31" s="751">
        <v>98.6</v>
      </c>
      <c r="BS31" s="738"/>
      <c r="BT31" s="738"/>
      <c r="BU31" s="738"/>
      <c r="BV31" s="738"/>
      <c r="BW31" s="738"/>
      <c r="BX31" s="678">
        <v>92.7</v>
      </c>
      <c r="BY31" s="738"/>
      <c r="BZ31" s="738"/>
      <c r="CA31" s="738"/>
      <c r="CB31" s="739"/>
      <c r="CD31" s="725"/>
      <c r="CE31" s="726"/>
      <c r="CF31" s="698" t="s">
        <v>316</v>
      </c>
      <c r="CG31" s="699"/>
      <c r="CH31" s="699"/>
      <c r="CI31" s="699"/>
      <c r="CJ31" s="699"/>
      <c r="CK31" s="699"/>
      <c r="CL31" s="699"/>
      <c r="CM31" s="699"/>
      <c r="CN31" s="699"/>
      <c r="CO31" s="699"/>
      <c r="CP31" s="699"/>
      <c r="CQ31" s="700"/>
      <c r="CR31" s="683">
        <v>26030</v>
      </c>
      <c r="CS31" s="719"/>
      <c r="CT31" s="719"/>
      <c r="CU31" s="719"/>
      <c r="CV31" s="719"/>
      <c r="CW31" s="719"/>
      <c r="CX31" s="719"/>
      <c r="CY31" s="720"/>
      <c r="CZ31" s="688">
        <v>0.1</v>
      </c>
      <c r="DA31" s="717"/>
      <c r="DB31" s="717"/>
      <c r="DC31" s="721"/>
      <c r="DD31" s="692">
        <v>26030</v>
      </c>
      <c r="DE31" s="719"/>
      <c r="DF31" s="719"/>
      <c r="DG31" s="719"/>
      <c r="DH31" s="719"/>
      <c r="DI31" s="719"/>
      <c r="DJ31" s="719"/>
      <c r="DK31" s="720"/>
      <c r="DL31" s="692">
        <v>26030</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317</v>
      </c>
      <c r="C32" s="730"/>
      <c r="D32" s="730"/>
      <c r="E32" s="730"/>
      <c r="F32" s="730"/>
      <c r="G32" s="730"/>
      <c r="H32" s="730"/>
      <c r="I32" s="730"/>
      <c r="J32" s="730"/>
      <c r="K32" s="730"/>
      <c r="L32" s="730"/>
      <c r="M32" s="730"/>
      <c r="N32" s="730"/>
      <c r="O32" s="730"/>
      <c r="P32" s="730"/>
      <c r="Q32" s="731"/>
      <c r="R32" s="683">
        <v>7417</v>
      </c>
      <c r="S32" s="684"/>
      <c r="T32" s="684"/>
      <c r="U32" s="684"/>
      <c r="V32" s="684"/>
      <c r="W32" s="684"/>
      <c r="X32" s="684"/>
      <c r="Y32" s="685"/>
      <c r="Z32" s="686">
        <v>0</v>
      </c>
      <c r="AA32" s="686"/>
      <c r="AB32" s="686"/>
      <c r="AC32" s="686"/>
      <c r="AD32" s="687">
        <v>7417</v>
      </c>
      <c r="AE32" s="687"/>
      <c r="AF32" s="687"/>
      <c r="AG32" s="687"/>
      <c r="AH32" s="687"/>
      <c r="AI32" s="687"/>
      <c r="AJ32" s="687"/>
      <c r="AK32" s="687"/>
      <c r="AL32" s="688">
        <v>0.2</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97.7</v>
      </c>
      <c r="BH32" s="719"/>
      <c r="BI32" s="719"/>
      <c r="BJ32" s="719"/>
      <c r="BK32" s="719"/>
      <c r="BL32" s="719"/>
      <c r="BM32" s="689">
        <v>90.7</v>
      </c>
      <c r="BN32" s="749"/>
      <c r="BO32" s="749"/>
      <c r="BP32" s="749"/>
      <c r="BQ32" s="750"/>
      <c r="BR32" s="752">
        <v>98.1</v>
      </c>
      <c r="BS32" s="719"/>
      <c r="BT32" s="719"/>
      <c r="BU32" s="719"/>
      <c r="BV32" s="719"/>
      <c r="BW32" s="719"/>
      <c r="BX32" s="689">
        <v>91.3</v>
      </c>
      <c r="BY32" s="749"/>
      <c r="BZ32" s="749"/>
      <c r="CA32" s="749"/>
      <c r="CB32" s="750"/>
      <c r="CD32" s="727"/>
      <c r="CE32" s="728"/>
      <c r="CF32" s="698" t="s">
        <v>320</v>
      </c>
      <c r="CG32" s="699"/>
      <c r="CH32" s="699"/>
      <c r="CI32" s="699"/>
      <c r="CJ32" s="699"/>
      <c r="CK32" s="699"/>
      <c r="CL32" s="699"/>
      <c r="CM32" s="699"/>
      <c r="CN32" s="699"/>
      <c r="CO32" s="699"/>
      <c r="CP32" s="699"/>
      <c r="CQ32" s="700"/>
      <c r="CR32" s="683" t="s">
        <v>175</v>
      </c>
      <c r="CS32" s="684"/>
      <c r="CT32" s="684"/>
      <c r="CU32" s="684"/>
      <c r="CV32" s="684"/>
      <c r="CW32" s="684"/>
      <c r="CX32" s="684"/>
      <c r="CY32" s="685"/>
      <c r="CZ32" s="688" t="s">
        <v>175</v>
      </c>
      <c r="DA32" s="717"/>
      <c r="DB32" s="717"/>
      <c r="DC32" s="721"/>
      <c r="DD32" s="692" t="s">
        <v>232</v>
      </c>
      <c r="DE32" s="684"/>
      <c r="DF32" s="684"/>
      <c r="DG32" s="684"/>
      <c r="DH32" s="684"/>
      <c r="DI32" s="684"/>
      <c r="DJ32" s="684"/>
      <c r="DK32" s="685"/>
      <c r="DL32" s="692" t="s">
        <v>129</v>
      </c>
      <c r="DM32" s="684"/>
      <c r="DN32" s="684"/>
      <c r="DO32" s="684"/>
      <c r="DP32" s="684"/>
      <c r="DQ32" s="684"/>
      <c r="DR32" s="684"/>
      <c r="DS32" s="684"/>
      <c r="DT32" s="684"/>
      <c r="DU32" s="684"/>
      <c r="DV32" s="685"/>
      <c r="DW32" s="688" t="s">
        <v>175</v>
      </c>
      <c r="DX32" s="717"/>
      <c r="DY32" s="717"/>
      <c r="DZ32" s="717"/>
      <c r="EA32" s="717"/>
      <c r="EB32" s="717"/>
      <c r="EC32" s="718"/>
    </row>
    <row r="33" spans="2:133" ht="11.25" customHeight="1" x14ac:dyDescent="0.2">
      <c r="B33" s="680" t="s">
        <v>321</v>
      </c>
      <c r="C33" s="681"/>
      <c r="D33" s="681"/>
      <c r="E33" s="681"/>
      <c r="F33" s="681"/>
      <c r="G33" s="681"/>
      <c r="H33" s="681"/>
      <c r="I33" s="681"/>
      <c r="J33" s="681"/>
      <c r="K33" s="681"/>
      <c r="L33" s="681"/>
      <c r="M33" s="681"/>
      <c r="N33" s="681"/>
      <c r="O33" s="681"/>
      <c r="P33" s="681"/>
      <c r="Q33" s="682"/>
      <c r="R33" s="683">
        <v>971374</v>
      </c>
      <c r="S33" s="684"/>
      <c r="T33" s="684"/>
      <c r="U33" s="684"/>
      <c r="V33" s="684"/>
      <c r="W33" s="684"/>
      <c r="X33" s="684"/>
      <c r="Y33" s="685"/>
      <c r="Z33" s="686">
        <v>4.8</v>
      </c>
      <c r="AA33" s="686"/>
      <c r="AB33" s="686"/>
      <c r="AC33" s="686"/>
      <c r="AD33" s="687" t="s">
        <v>129</v>
      </c>
      <c r="AE33" s="687"/>
      <c r="AF33" s="687"/>
      <c r="AG33" s="687"/>
      <c r="AH33" s="687"/>
      <c r="AI33" s="687"/>
      <c r="AJ33" s="687"/>
      <c r="AK33" s="687"/>
      <c r="AL33" s="688" t="s">
        <v>232</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98.7</v>
      </c>
      <c r="BH33" s="754"/>
      <c r="BI33" s="754"/>
      <c r="BJ33" s="754"/>
      <c r="BK33" s="754"/>
      <c r="BL33" s="754"/>
      <c r="BM33" s="755">
        <v>92</v>
      </c>
      <c r="BN33" s="754"/>
      <c r="BO33" s="754"/>
      <c r="BP33" s="754"/>
      <c r="BQ33" s="756"/>
      <c r="BR33" s="753">
        <v>98.8</v>
      </c>
      <c r="BS33" s="754"/>
      <c r="BT33" s="754"/>
      <c r="BU33" s="754"/>
      <c r="BV33" s="754"/>
      <c r="BW33" s="754"/>
      <c r="BX33" s="755">
        <v>91.6</v>
      </c>
      <c r="BY33" s="754"/>
      <c r="BZ33" s="754"/>
      <c r="CA33" s="754"/>
      <c r="CB33" s="756"/>
      <c r="CD33" s="698" t="s">
        <v>323</v>
      </c>
      <c r="CE33" s="699"/>
      <c r="CF33" s="699"/>
      <c r="CG33" s="699"/>
      <c r="CH33" s="699"/>
      <c r="CI33" s="699"/>
      <c r="CJ33" s="699"/>
      <c r="CK33" s="699"/>
      <c r="CL33" s="699"/>
      <c r="CM33" s="699"/>
      <c r="CN33" s="699"/>
      <c r="CO33" s="699"/>
      <c r="CP33" s="699"/>
      <c r="CQ33" s="700"/>
      <c r="CR33" s="683">
        <v>7647556</v>
      </c>
      <c r="CS33" s="719"/>
      <c r="CT33" s="719"/>
      <c r="CU33" s="719"/>
      <c r="CV33" s="719"/>
      <c r="CW33" s="719"/>
      <c r="CX33" s="719"/>
      <c r="CY33" s="720"/>
      <c r="CZ33" s="688">
        <v>40.4</v>
      </c>
      <c r="DA33" s="717"/>
      <c r="DB33" s="717"/>
      <c r="DC33" s="721"/>
      <c r="DD33" s="692">
        <v>5474632</v>
      </c>
      <c r="DE33" s="719"/>
      <c r="DF33" s="719"/>
      <c r="DG33" s="719"/>
      <c r="DH33" s="719"/>
      <c r="DI33" s="719"/>
      <c r="DJ33" s="719"/>
      <c r="DK33" s="720"/>
      <c r="DL33" s="692">
        <v>1942202</v>
      </c>
      <c r="DM33" s="719"/>
      <c r="DN33" s="719"/>
      <c r="DO33" s="719"/>
      <c r="DP33" s="719"/>
      <c r="DQ33" s="719"/>
      <c r="DR33" s="719"/>
      <c r="DS33" s="719"/>
      <c r="DT33" s="719"/>
      <c r="DU33" s="719"/>
      <c r="DV33" s="720"/>
      <c r="DW33" s="688">
        <v>41.3</v>
      </c>
      <c r="DX33" s="717"/>
      <c r="DY33" s="717"/>
      <c r="DZ33" s="717"/>
      <c r="EA33" s="717"/>
      <c r="EB33" s="717"/>
      <c r="EC33" s="718"/>
    </row>
    <row r="34" spans="2:133" ht="11.25" customHeight="1" x14ac:dyDescent="0.2">
      <c r="B34" s="680" t="s">
        <v>324</v>
      </c>
      <c r="C34" s="681"/>
      <c r="D34" s="681"/>
      <c r="E34" s="681"/>
      <c r="F34" s="681"/>
      <c r="G34" s="681"/>
      <c r="H34" s="681"/>
      <c r="I34" s="681"/>
      <c r="J34" s="681"/>
      <c r="K34" s="681"/>
      <c r="L34" s="681"/>
      <c r="M34" s="681"/>
      <c r="N34" s="681"/>
      <c r="O34" s="681"/>
      <c r="P34" s="681"/>
      <c r="Q34" s="682"/>
      <c r="R34" s="683">
        <v>135142</v>
      </c>
      <c r="S34" s="684"/>
      <c r="T34" s="684"/>
      <c r="U34" s="684"/>
      <c r="V34" s="684"/>
      <c r="W34" s="684"/>
      <c r="X34" s="684"/>
      <c r="Y34" s="685"/>
      <c r="Z34" s="686">
        <v>0.7</v>
      </c>
      <c r="AA34" s="686"/>
      <c r="AB34" s="686"/>
      <c r="AC34" s="686"/>
      <c r="AD34" s="687">
        <v>29327</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1275603</v>
      </c>
      <c r="CS34" s="684"/>
      <c r="CT34" s="684"/>
      <c r="CU34" s="684"/>
      <c r="CV34" s="684"/>
      <c r="CW34" s="684"/>
      <c r="CX34" s="684"/>
      <c r="CY34" s="685"/>
      <c r="CZ34" s="688">
        <v>6.7</v>
      </c>
      <c r="DA34" s="717"/>
      <c r="DB34" s="717"/>
      <c r="DC34" s="721"/>
      <c r="DD34" s="692">
        <v>730961</v>
      </c>
      <c r="DE34" s="684"/>
      <c r="DF34" s="684"/>
      <c r="DG34" s="684"/>
      <c r="DH34" s="684"/>
      <c r="DI34" s="684"/>
      <c r="DJ34" s="684"/>
      <c r="DK34" s="685"/>
      <c r="DL34" s="692">
        <v>495303</v>
      </c>
      <c r="DM34" s="684"/>
      <c r="DN34" s="684"/>
      <c r="DO34" s="684"/>
      <c r="DP34" s="684"/>
      <c r="DQ34" s="684"/>
      <c r="DR34" s="684"/>
      <c r="DS34" s="684"/>
      <c r="DT34" s="684"/>
      <c r="DU34" s="684"/>
      <c r="DV34" s="685"/>
      <c r="DW34" s="688">
        <v>10.5</v>
      </c>
      <c r="DX34" s="717"/>
      <c r="DY34" s="717"/>
      <c r="DZ34" s="717"/>
      <c r="EA34" s="717"/>
      <c r="EB34" s="717"/>
      <c r="EC34" s="718"/>
    </row>
    <row r="35" spans="2:133" ht="11.25" customHeight="1" x14ac:dyDescent="0.2">
      <c r="B35" s="680" t="s">
        <v>326</v>
      </c>
      <c r="C35" s="681"/>
      <c r="D35" s="681"/>
      <c r="E35" s="681"/>
      <c r="F35" s="681"/>
      <c r="G35" s="681"/>
      <c r="H35" s="681"/>
      <c r="I35" s="681"/>
      <c r="J35" s="681"/>
      <c r="K35" s="681"/>
      <c r="L35" s="681"/>
      <c r="M35" s="681"/>
      <c r="N35" s="681"/>
      <c r="O35" s="681"/>
      <c r="P35" s="681"/>
      <c r="Q35" s="682"/>
      <c r="R35" s="683">
        <v>60531</v>
      </c>
      <c r="S35" s="684"/>
      <c r="T35" s="684"/>
      <c r="U35" s="684"/>
      <c r="V35" s="684"/>
      <c r="W35" s="684"/>
      <c r="X35" s="684"/>
      <c r="Y35" s="685"/>
      <c r="Z35" s="686">
        <v>0.3</v>
      </c>
      <c r="AA35" s="686"/>
      <c r="AB35" s="686"/>
      <c r="AC35" s="686"/>
      <c r="AD35" s="687" t="s">
        <v>129</v>
      </c>
      <c r="AE35" s="687"/>
      <c r="AF35" s="687"/>
      <c r="AG35" s="687"/>
      <c r="AH35" s="687"/>
      <c r="AI35" s="687"/>
      <c r="AJ35" s="687"/>
      <c r="AK35" s="687"/>
      <c r="AL35" s="688" t="s">
        <v>232</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159610</v>
      </c>
      <c r="CS35" s="719"/>
      <c r="CT35" s="719"/>
      <c r="CU35" s="719"/>
      <c r="CV35" s="719"/>
      <c r="CW35" s="719"/>
      <c r="CX35" s="719"/>
      <c r="CY35" s="720"/>
      <c r="CZ35" s="688">
        <v>0.8</v>
      </c>
      <c r="DA35" s="717"/>
      <c r="DB35" s="717"/>
      <c r="DC35" s="721"/>
      <c r="DD35" s="692">
        <v>150073</v>
      </c>
      <c r="DE35" s="719"/>
      <c r="DF35" s="719"/>
      <c r="DG35" s="719"/>
      <c r="DH35" s="719"/>
      <c r="DI35" s="719"/>
      <c r="DJ35" s="719"/>
      <c r="DK35" s="720"/>
      <c r="DL35" s="692">
        <v>60825</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2">
      <c r="B36" s="680" t="s">
        <v>330</v>
      </c>
      <c r="C36" s="681"/>
      <c r="D36" s="681"/>
      <c r="E36" s="681"/>
      <c r="F36" s="681"/>
      <c r="G36" s="681"/>
      <c r="H36" s="681"/>
      <c r="I36" s="681"/>
      <c r="J36" s="681"/>
      <c r="K36" s="681"/>
      <c r="L36" s="681"/>
      <c r="M36" s="681"/>
      <c r="N36" s="681"/>
      <c r="O36" s="681"/>
      <c r="P36" s="681"/>
      <c r="Q36" s="682"/>
      <c r="R36" s="683">
        <v>7926353</v>
      </c>
      <c r="S36" s="684"/>
      <c r="T36" s="684"/>
      <c r="U36" s="684"/>
      <c r="V36" s="684"/>
      <c r="W36" s="684"/>
      <c r="X36" s="684"/>
      <c r="Y36" s="685"/>
      <c r="Z36" s="686">
        <v>39.200000000000003</v>
      </c>
      <c r="AA36" s="686"/>
      <c r="AB36" s="686"/>
      <c r="AC36" s="686"/>
      <c r="AD36" s="687" t="s">
        <v>129</v>
      </c>
      <c r="AE36" s="687"/>
      <c r="AF36" s="687"/>
      <c r="AG36" s="687"/>
      <c r="AH36" s="687"/>
      <c r="AI36" s="687"/>
      <c r="AJ36" s="687"/>
      <c r="AK36" s="687"/>
      <c r="AL36" s="688" t="s">
        <v>175</v>
      </c>
      <c r="AM36" s="689"/>
      <c r="AN36" s="689"/>
      <c r="AO36" s="690"/>
      <c r="AP36" s="235"/>
      <c r="AQ36" s="757" t="s">
        <v>331</v>
      </c>
      <c r="AR36" s="758"/>
      <c r="AS36" s="758"/>
      <c r="AT36" s="758"/>
      <c r="AU36" s="758"/>
      <c r="AV36" s="758"/>
      <c r="AW36" s="758"/>
      <c r="AX36" s="758"/>
      <c r="AY36" s="759"/>
      <c r="AZ36" s="672">
        <v>1088790</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34660</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4462823</v>
      </c>
      <c r="CS36" s="684"/>
      <c r="CT36" s="684"/>
      <c r="CU36" s="684"/>
      <c r="CV36" s="684"/>
      <c r="CW36" s="684"/>
      <c r="CX36" s="684"/>
      <c r="CY36" s="685"/>
      <c r="CZ36" s="688">
        <v>23.6</v>
      </c>
      <c r="DA36" s="717"/>
      <c r="DB36" s="717"/>
      <c r="DC36" s="721"/>
      <c r="DD36" s="692">
        <v>3644373</v>
      </c>
      <c r="DE36" s="684"/>
      <c r="DF36" s="684"/>
      <c r="DG36" s="684"/>
      <c r="DH36" s="684"/>
      <c r="DI36" s="684"/>
      <c r="DJ36" s="684"/>
      <c r="DK36" s="685"/>
      <c r="DL36" s="692">
        <v>599535</v>
      </c>
      <c r="DM36" s="684"/>
      <c r="DN36" s="684"/>
      <c r="DO36" s="684"/>
      <c r="DP36" s="684"/>
      <c r="DQ36" s="684"/>
      <c r="DR36" s="684"/>
      <c r="DS36" s="684"/>
      <c r="DT36" s="684"/>
      <c r="DU36" s="684"/>
      <c r="DV36" s="685"/>
      <c r="DW36" s="688">
        <v>12.7</v>
      </c>
      <c r="DX36" s="717"/>
      <c r="DY36" s="717"/>
      <c r="DZ36" s="717"/>
      <c r="EA36" s="717"/>
      <c r="EB36" s="717"/>
      <c r="EC36" s="718"/>
    </row>
    <row r="37" spans="2:133" ht="11.25" customHeight="1" x14ac:dyDescent="0.2">
      <c r="B37" s="680" t="s">
        <v>334</v>
      </c>
      <c r="C37" s="681"/>
      <c r="D37" s="681"/>
      <c r="E37" s="681"/>
      <c r="F37" s="681"/>
      <c r="G37" s="681"/>
      <c r="H37" s="681"/>
      <c r="I37" s="681"/>
      <c r="J37" s="681"/>
      <c r="K37" s="681"/>
      <c r="L37" s="681"/>
      <c r="M37" s="681"/>
      <c r="N37" s="681"/>
      <c r="O37" s="681"/>
      <c r="P37" s="681"/>
      <c r="Q37" s="682"/>
      <c r="R37" s="683">
        <v>2071137</v>
      </c>
      <c r="S37" s="684"/>
      <c r="T37" s="684"/>
      <c r="U37" s="684"/>
      <c r="V37" s="684"/>
      <c r="W37" s="684"/>
      <c r="X37" s="684"/>
      <c r="Y37" s="685"/>
      <c r="Z37" s="686">
        <v>10.199999999999999</v>
      </c>
      <c r="AA37" s="686"/>
      <c r="AB37" s="686"/>
      <c r="AC37" s="686"/>
      <c r="AD37" s="687" t="s">
        <v>232</v>
      </c>
      <c r="AE37" s="687"/>
      <c r="AF37" s="687"/>
      <c r="AG37" s="687"/>
      <c r="AH37" s="687"/>
      <c r="AI37" s="687"/>
      <c r="AJ37" s="687"/>
      <c r="AK37" s="687"/>
      <c r="AL37" s="688" t="s">
        <v>232</v>
      </c>
      <c r="AM37" s="689"/>
      <c r="AN37" s="689"/>
      <c r="AO37" s="690"/>
      <c r="AQ37" s="761" t="s">
        <v>335</v>
      </c>
      <c r="AR37" s="762"/>
      <c r="AS37" s="762"/>
      <c r="AT37" s="762"/>
      <c r="AU37" s="762"/>
      <c r="AV37" s="762"/>
      <c r="AW37" s="762"/>
      <c r="AX37" s="762"/>
      <c r="AY37" s="763"/>
      <c r="AZ37" s="683">
        <v>282783</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4482</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565946</v>
      </c>
      <c r="CS37" s="719"/>
      <c r="CT37" s="719"/>
      <c r="CU37" s="719"/>
      <c r="CV37" s="719"/>
      <c r="CW37" s="719"/>
      <c r="CX37" s="719"/>
      <c r="CY37" s="720"/>
      <c r="CZ37" s="688">
        <v>3</v>
      </c>
      <c r="DA37" s="717"/>
      <c r="DB37" s="717"/>
      <c r="DC37" s="721"/>
      <c r="DD37" s="692">
        <v>516493</v>
      </c>
      <c r="DE37" s="719"/>
      <c r="DF37" s="719"/>
      <c r="DG37" s="719"/>
      <c r="DH37" s="719"/>
      <c r="DI37" s="719"/>
      <c r="DJ37" s="719"/>
      <c r="DK37" s="720"/>
      <c r="DL37" s="692">
        <v>500099</v>
      </c>
      <c r="DM37" s="719"/>
      <c r="DN37" s="719"/>
      <c r="DO37" s="719"/>
      <c r="DP37" s="719"/>
      <c r="DQ37" s="719"/>
      <c r="DR37" s="719"/>
      <c r="DS37" s="719"/>
      <c r="DT37" s="719"/>
      <c r="DU37" s="719"/>
      <c r="DV37" s="720"/>
      <c r="DW37" s="688">
        <v>10.6</v>
      </c>
      <c r="DX37" s="717"/>
      <c r="DY37" s="717"/>
      <c r="DZ37" s="717"/>
      <c r="EA37" s="717"/>
      <c r="EB37" s="717"/>
      <c r="EC37" s="718"/>
    </row>
    <row r="38" spans="2:133" ht="11.25" customHeight="1" x14ac:dyDescent="0.2">
      <c r="B38" s="680" t="s">
        <v>338</v>
      </c>
      <c r="C38" s="681"/>
      <c r="D38" s="681"/>
      <c r="E38" s="681"/>
      <c r="F38" s="681"/>
      <c r="G38" s="681"/>
      <c r="H38" s="681"/>
      <c r="I38" s="681"/>
      <c r="J38" s="681"/>
      <c r="K38" s="681"/>
      <c r="L38" s="681"/>
      <c r="M38" s="681"/>
      <c r="N38" s="681"/>
      <c r="O38" s="681"/>
      <c r="P38" s="681"/>
      <c r="Q38" s="682"/>
      <c r="R38" s="683">
        <v>151662</v>
      </c>
      <c r="S38" s="684"/>
      <c r="T38" s="684"/>
      <c r="U38" s="684"/>
      <c r="V38" s="684"/>
      <c r="W38" s="684"/>
      <c r="X38" s="684"/>
      <c r="Y38" s="685"/>
      <c r="Z38" s="686">
        <v>0.7</v>
      </c>
      <c r="AA38" s="686"/>
      <c r="AB38" s="686"/>
      <c r="AC38" s="686"/>
      <c r="AD38" s="687">
        <v>20581</v>
      </c>
      <c r="AE38" s="687"/>
      <c r="AF38" s="687"/>
      <c r="AG38" s="687"/>
      <c r="AH38" s="687"/>
      <c r="AI38" s="687"/>
      <c r="AJ38" s="687"/>
      <c r="AK38" s="687"/>
      <c r="AL38" s="688">
        <v>0.5</v>
      </c>
      <c r="AM38" s="689"/>
      <c r="AN38" s="689"/>
      <c r="AO38" s="690"/>
      <c r="AQ38" s="761" t="s">
        <v>339</v>
      </c>
      <c r="AR38" s="762"/>
      <c r="AS38" s="762"/>
      <c r="AT38" s="762"/>
      <c r="AU38" s="762"/>
      <c r="AV38" s="762"/>
      <c r="AW38" s="762"/>
      <c r="AX38" s="762"/>
      <c r="AY38" s="763"/>
      <c r="AZ38" s="683">
        <v>25024</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2709</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1063766</v>
      </c>
      <c r="CS38" s="684"/>
      <c r="CT38" s="684"/>
      <c r="CU38" s="684"/>
      <c r="CV38" s="684"/>
      <c r="CW38" s="684"/>
      <c r="CX38" s="684"/>
      <c r="CY38" s="685"/>
      <c r="CZ38" s="688">
        <v>5.6</v>
      </c>
      <c r="DA38" s="717"/>
      <c r="DB38" s="717"/>
      <c r="DC38" s="721"/>
      <c r="DD38" s="692">
        <v>923390</v>
      </c>
      <c r="DE38" s="684"/>
      <c r="DF38" s="684"/>
      <c r="DG38" s="684"/>
      <c r="DH38" s="684"/>
      <c r="DI38" s="684"/>
      <c r="DJ38" s="684"/>
      <c r="DK38" s="685"/>
      <c r="DL38" s="692">
        <v>779539</v>
      </c>
      <c r="DM38" s="684"/>
      <c r="DN38" s="684"/>
      <c r="DO38" s="684"/>
      <c r="DP38" s="684"/>
      <c r="DQ38" s="684"/>
      <c r="DR38" s="684"/>
      <c r="DS38" s="684"/>
      <c r="DT38" s="684"/>
      <c r="DU38" s="684"/>
      <c r="DV38" s="685"/>
      <c r="DW38" s="688">
        <v>16.600000000000001</v>
      </c>
      <c r="DX38" s="717"/>
      <c r="DY38" s="717"/>
      <c r="DZ38" s="717"/>
      <c r="EA38" s="717"/>
      <c r="EB38" s="717"/>
      <c r="EC38" s="718"/>
    </row>
    <row r="39" spans="2:133" ht="11.25" customHeight="1" x14ac:dyDescent="0.2">
      <c r="B39" s="680" t="s">
        <v>342</v>
      </c>
      <c r="C39" s="681"/>
      <c r="D39" s="681"/>
      <c r="E39" s="681"/>
      <c r="F39" s="681"/>
      <c r="G39" s="681"/>
      <c r="H39" s="681"/>
      <c r="I39" s="681"/>
      <c r="J39" s="681"/>
      <c r="K39" s="681"/>
      <c r="L39" s="681"/>
      <c r="M39" s="681"/>
      <c r="N39" s="681"/>
      <c r="O39" s="681"/>
      <c r="P39" s="681"/>
      <c r="Q39" s="682"/>
      <c r="R39" s="683">
        <v>1260383</v>
      </c>
      <c r="S39" s="684"/>
      <c r="T39" s="684"/>
      <c r="U39" s="684"/>
      <c r="V39" s="684"/>
      <c r="W39" s="684"/>
      <c r="X39" s="684"/>
      <c r="Y39" s="685"/>
      <c r="Z39" s="686">
        <v>6.2</v>
      </c>
      <c r="AA39" s="686"/>
      <c r="AB39" s="686"/>
      <c r="AC39" s="686"/>
      <c r="AD39" s="687" t="s">
        <v>175</v>
      </c>
      <c r="AE39" s="687"/>
      <c r="AF39" s="687"/>
      <c r="AG39" s="687"/>
      <c r="AH39" s="687"/>
      <c r="AI39" s="687"/>
      <c r="AJ39" s="687"/>
      <c r="AK39" s="687"/>
      <c r="AL39" s="688" t="s">
        <v>129</v>
      </c>
      <c r="AM39" s="689"/>
      <c r="AN39" s="689"/>
      <c r="AO39" s="690"/>
      <c r="AQ39" s="761" t="s">
        <v>343</v>
      </c>
      <c r="AR39" s="762"/>
      <c r="AS39" s="762"/>
      <c r="AT39" s="762"/>
      <c r="AU39" s="762"/>
      <c r="AV39" s="762"/>
      <c r="AW39" s="762"/>
      <c r="AX39" s="762"/>
      <c r="AY39" s="763"/>
      <c r="AZ39" s="683" t="s">
        <v>129</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4434</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662254</v>
      </c>
      <c r="CS39" s="719"/>
      <c r="CT39" s="719"/>
      <c r="CU39" s="719"/>
      <c r="CV39" s="719"/>
      <c r="CW39" s="719"/>
      <c r="CX39" s="719"/>
      <c r="CY39" s="720"/>
      <c r="CZ39" s="688">
        <v>3.5</v>
      </c>
      <c r="DA39" s="717"/>
      <c r="DB39" s="717"/>
      <c r="DC39" s="721"/>
      <c r="DD39" s="692">
        <v>18835</v>
      </c>
      <c r="DE39" s="719"/>
      <c r="DF39" s="719"/>
      <c r="DG39" s="719"/>
      <c r="DH39" s="719"/>
      <c r="DI39" s="719"/>
      <c r="DJ39" s="719"/>
      <c r="DK39" s="720"/>
      <c r="DL39" s="692" t="s">
        <v>175</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2">
      <c r="B40" s="680" t="s">
        <v>346</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175</v>
      </c>
      <c r="AA40" s="686"/>
      <c r="AB40" s="686"/>
      <c r="AC40" s="686"/>
      <c r="AD40" s="687" t="s">
        <v>175</v>
      </c>
      <c r="AE40" s="687"/>
      <c r="AF40" s="687"/>
      <c r="AG40" s="687"/>
      <c r="AH40" s="687"/>
      <c r="AI40" s="687"/>
      <c r="AJ40" s="687"/>
      <c r="AK40" s="687"/>
      <c r="AL40" s="688" t="s">
        <v>175</v>
      </c>
      <c r="AM40" s="689"/>
      <c r="AN40" s="689"/>
      <c r="AO40" s="690"/>
      <c r="AQ40" s="761" t="s">
        <v>347</v>
      </c>
      <c r="AR40" s="762"/>
      <c r="AS40" s="762"/>
      <c r="AT40" s="762"/>
      <c r="AU40" s="762"/>
      <c r="AV40" s="762"/>
      <c r="AW40" s="762"/>
      <c r="AX40" s="762"/>
      <c r="AY40" s="763"/>
      <c r="AZ40" s="683" t="s">
        <v>129</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91</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23500</v>
      </c>
      <c r="CS40" s="684"/>
      <c r="CT40" s="684"/>
      <c r="CU40" s="684"/>
      <c r="CV40" s="684"/>
      <c r="CW40" s="684"/>
      <c r="CX40" s="684"/>
      <c r="CY40" s="685"/>
      <c r="CZ40" s="688">
        <v>0.1</v>
      </c>
      <c r="DA40" s="717"/>
      <c r="DB40" s="717"/>
      <c r="DC40" s="721"/>
      <c r="DD40" s="692">
        <v>7000</v>
      </c>
      <c r="DE40" s="684"/>
      <c r="DF40" s="684"/>
      <c r="DG40" s="684"/>
      <c r="DH40" s="684"/>
      <c r="DI40" s="684"/>
      <c r="DJ40" s="684"/>
      <c r="DK40" s="685"/>
      <c r="DL40" s="692">
        <v>7000</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2">
      <c r="B41" s="680" t="s">
        <v>351</v>
      </c>
      <c r="C41" s="681"/>
      <c r="D41" s="681"/>
      <c r="E41" s="681"/>
      <c r="F41" s="681"/>
      <c r="G41" s="681"/>
      <c r="H41" s="681"/>
      <c r="I41" s="681"/>
      <c r="J41" s="681"/>
      <c r="K41" s="681"/>
      <c r="L41" s="681"/>
      <c r="M41" s="681"/>
      <c r="N41" s="681"/>
      <c r="O41" s="681"/>
      <c r="P41" s="681"/>
      <c r="Q41" s="682"/>
      <c r="R41" s="683">
        <v>152883</v>
      </c>
      <c r="S41" s="684"/>
      <c r="T41" s="684"/>
      <c r="U41" s="684"/>
      <c r="V41" s="684"/>
      <c r="W41" s="684"/>
      <c r="X41" s="684"/>
      <c r="Y41" s="685"/>
      <c r="Z41" s="686">
        <v>0.8</v>
      </c>
      <c r="AA41" s="686"/>
      <c r="AB41" s="686"/>
      <c r="AC41" s="686"/>
      <c r="AD41" s="687" t="s">
        <v>232</v>
      </c>
      <c r="AE41" s="687"/>
      <c r="AF41" s="687"/>
      <c r="AG41" s="687"/>
      <c r="AH41" s="687"/>
      <c r="AI41" s="687"/>
      <c r="AJ41" s="687"/>
      <c r="AK41" s="687"/>
      <c r="AL41" s="688" t="s">
        <v>129</v>
      </c>
      <c r="AM41" s="689"/>
      <c r="AN41" s="689"/>
      <c r="AO41" s="690"/>
      <c r="AQ41" s="761" t="s">
        <v>352</v>
      </c>
      <c r="AR41" s="762"/>
      <c r="AS41" s="762"/>
      <c r="AT41" s="762"/>
      <c r="AU41" s="762"/>
      <c r="AV41" s="762"/>
      <c r="AW41" s="762"/>
      <c r="AX41" s="762"/>
      <c r="AY41" s="763"/>
      <c r="AZ41" s="683">
        <v>216601</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175</v>
      </c>
      <c r="CS41" s="719"/>
      <c r="CT41" s="719"/>
      <c r="CU41" s="719"/>
      <c r="CV41" s="719"/>
      <c r="CW41" s="719"/>
      <c r="CX41" s="719"/>
      <c r="CY41" s="720"/>
      <c r="CZ41" s="688" t="s">
        <v>129</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355</v>
      </c>
      <c r="C42" s="734"/>
      <c r="D42" s="734"/>
      <c r="E42" s="734"/>
      <c r="F42" s="734"/>
      <c r="G42" s="734"/>
      <c r="H42" s="734"/>
      <c r="I42" s="734"/>
      <c r="J42" s="734"/>
      <c r="K42" s="734"/>
      <c r="L42" s="734"/>
      <c r="M42" s="734"/>
      <c r="N42" s="734"/>
      <c r="O42" s="734"/>
      <c r="P42" s="734"/>
      <c r="Q42" s="735"/>
      <c r="R42" s="768">
        <v>20245870</v>
      </c>
      <c r="S42" s="769"/>
      <c r="T42" s="769"/>
      <c r="U42" s="769"/>
      <c r="V42" s="769"/>
      <c r="W42" s="769"/>
      <c r="X42" s="769"/>
      <c r="Y42" s="777"/>
      <c r="Z42" s="778">
        <v>100</v>
      </c>
      <c r="AA42" s="778"/>
      <c r="AB42" s="778"/>
      <c r="AC42" s="778"/>
      <c r="AD42" s="779">
        <v>4554520</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564382</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354</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7757112</v>
      </c>
      <c r="CS42" s="684"/>
      <c r="CT42" s="684"/>
      <c r="CU42" s="684"/>
      <c r="CV42" s="684"/>
      <c r="CW42" s="684"/>
      <c r="CX42" s="684"/>
      <c r="CY42" s="685"/>
      <c r="CZ42" s="688">
        <v>41</v>
      </c>
      <c r="DA42" s="689"/>
      <c r="DB42" s="689"/>
      <c r="DC42" s="701"/>
      <c r="DD42" s="692">
        <v>753946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63452</v>
      </c>
      <c r="CS43" s="719"/>
      <c r="CT43" s="719"/>
      <c r="CU43" s="719"/>
      <c r="CV43" s="719"/>
      <c r="CW43" s="719"/>
      <c r="CX43" s="719"/>
      <c r="CY43" s="720"/>
      <c r="CZ43" s="688">
        <v>0.3</v>
      </c>
      <c r="DA43" s="717"/>
      <c r="DB43" s="717"/>
      <c r="DC43" s="721"/>
      <c r="DD43" s="692">
        <v>63452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308</v>
      </c>
      <c r="CE44" s="796"/>
      <c r="CF44" s="680" t="s">
        <v>360</v>
      </c>
      <c r="CG44" s="681"/>
      <c r="CH44" s="681"/>
      <c r="CI44" s="681"/>
      <c r="CJ44" s="681"/>
      <c r="CK44" s="681"/>
      <c r="CL44" s="681"/>
      <c r="CM44" s="681"/>
      <c r="CN44" s="681"/>
      <c r="CO44" s="681"/>
      <c r="CP44" s="681"/>
      <c r="CQ44" s="682"/>
      <c r="CR44" s="683">
        <v>6562607</v>
      </c>
      <c r="CS44" s="684"/>
      <c r="CT44" s="684"/>
      <c r="CU44" s="684"/>
      <c r="CV44" s="684"/>
      <c r="CW44" s="684"/>
      <c r="CX44" s="684"/>
      <c r="CY44" s="685"/>
      <c r="CZ44" s="688">
        <v>34.700000000000003</v>
      </c>
      <c r="DA44" s="689"/>
      <c r="DB44" s="689"/>
      <c r="DC44" s="701"/>
      <c r="DD44" s="692">
        <v>497581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361</v>
      </c>
      <c r="CG45" s="681"/>
      <c r="CH45" s="681"/>
      <c r="CI45" s="681"/>
      <c r="CJ45" s="681"/>
      <c r="CK45" s="681"/>
      <c r="CL45" s="681"/>
      <c r="CM45" s="681"/>
      <c r="CN45" s="681"/>
      <c r="CO45" s="681"/>
      <c r="CP45" s="681"/>
      <c r="CQ45" s="682"/>
      <c r="CR45" s="683">
        <v>5932271</v>
      </c>
      <c r="CS45" s="719"/>
      <c r="CT45" s="719"/>
      <c r="CU45" s="719"/>
      <c r="CV45" s="719"/>
      <c r="CW45" s="719"/>
      <c r="CX45" s="719"/>
      <c r="CY45" s="720"/>
      <c r="CZ45" s="688">
        <v>31.4</v>
      </c>
      <c r="DA45" s="717"/>
      <c r="DB45" s="717"/>
      <c r="DC45" s="721"/>
      <c r="DD45" s="692">
        <v>321381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576808</v>
      </c>
      <c r="CS46" s="684"/>
      <c r="CT46" s="684"/>
      <c r="CU46" s="684"/>
      <c r="CV46" s="684"/>
      <c r="CW46" s="684"/>
      <c r="CX46" s="684"/>
      <c r="CY46" s="685"/>
      <c r="CZ46" s="688">
        <v>3.1</v>
      </c>
      <c r="DA46" s="689"/>
      <c r="DB46" s="689"/>
      <c r="DC46" s="701"/>
      <c r="DD46" s="692">
        <v>139572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1194505</v>
      </c>
      <c r="CS47" s="719"/>
      <c r="CT47" s="719"/>
      <c r="CU47" s="719"/>
      <c r="CV47" s="719"/>
      <c r="CW47" s="719"/>
      <c r="CX47" s="719"/>
      <c r="CY47" s="720"/>
      <c r="CZ47" s="688">
        <v>6.3</v>
      </c>
      <c r="DA47" s="717"/>
      <c r="DB47" s="717"/>
      <c r="DC47" s="721"/>
      <c r="DD47" s="692">
        <v>256365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366</v>
      </c>
      <c r="CD48" s="799"/>
      <c r="CE48" s="800"/>
      <c r="CF48" s="680" t="s">
        <v>367</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368</v>
      </c>
      <c r="CE49" s="734"/>
      <c r="CF49" s="734"/>
      <c r="CG49" s="734"/>
      <c r="CH49" s="734"/>
      <c r="CI49" s="734"/>
      <c r="CJ49" s="734"/>
      <c r="CK49" s="734"/>
      <c r="CL49" s="734"/>
      <c r="CM49" s="734"/>
      <c r="CN49" s="734"/>
      <c r="CO49" s="734"/>
      <c r="CP49" s="734"/>
      <c r="CQ49" s="735"/>
      <c r="CR49" s="768">
        <v>18911189</v>
      </c>
      <c r="CS49" s="754"/>
      <c r="CT49" s="754"/>
      <c r="CU49" s="754"/>
      <c r="CV49" s="754"/>
      <c r="CW49" s="754"/>
      <c r="CX49" s="754"/>
      <c r="CY49" s="785"/>
      <c r="CZ49" s="780">
        <v>100</v>
      </c>
      <c r="DA49" s="786"/>
      <c r="DB49" s="786"/>
      <c r="DC49" s="787"/>
      <c r="DD49" s="788">
        <v>8653472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hSy0h4IOXFKYI5IrJCK1oVZaji0ZxipbeF/JssPoIIp+csnplhBrgoQ/jjTuq1oB+aY5KZ34b1BJb3eOA472Q==" saltValue="FurZjb9aETkA8kcbcMB5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2" zoomScaleNormal="82"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391</v>
      </c>
      <c r="C7" s="816"/>
      <c r="D7" s="816"/>
      <c r="E7" s="816"/>
      <c r="F7" s="816"/>
      <c r="G7" s="816"/>
      <c r="H7" s="816"/>
      <c r="I7" s="816"/>
      <c r="J7" s="816"/>
      <c r="K7" s="816"/>
      <c r="L7" s="816"/>
      <c r="M7" s="816"/>
      <c r="N7" s="816"/>
      <c r="O7" s="816"/>
      <c r="P7" s="817"/>
      <c r="Q7" s="818">
        <v>20245</v>
      </c>
      <c r="R7" s="819"/>
      <c r="S7" s="819"/>
      <c r="T7" s="819"/>
      <c r="U7" s="819"/>
      <c r="V7" s="819">
        <v>18911</v>
      </c>
      <c r="W7" s="819"/>
      <c r="X7" s="819"/>
      <c r="Y7" s="819"/>
      <c r="Z7" s="819"/>
      <c r="AA7" s="819">
        <v>1334</v>
      </c>
      <c r="AB7" s="819"/>
      <c r="AC7" s="819"/>
      <c r="AD7" s="819"/>
      <c r="AE7" s="820"/>
      <c r="AF7" s="821">
        <v>732</v>
      </c>
      <c r="AG7" s="822"/>
      <c r="AH7" s="822"/>
      <c r="AI7" s="822"/>
      <c r="AJ7" s="823"/>
      <c r="AK7" s="858">
        <v>7926</v>
      </c>
      <c r="AL7" s="859"/>
      <c r="AM7" s="859"/>
      <c r="AN7" s="859"/>
      <c r="AO7" s="859"/>
      <c r="AP7" s="859">
        <v>9409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393</v>
      </c>
      <c r="B23" s="874" t="s">
        <v>394</v>
      </c>
      <c r="C23" s="875"/>
      <c r="D23" s="875"/>
      <c r="E23" s="875"/>
      <c r="F23" s="875"/>
      <c r="G23" s="875"/>
      <c r="H23" s="875"/>
      <c r="I23" s="875"/>
      <c r="J23" s="875"/>
      <c r="K23" s="875"/>
      <c r="L23" s="875"/>
      <c r="M23" s="875"/>
      <c r="N23" s="875"/>
      <c r="O23" s="875"/>
      <c r="P23" s="876"/>
      <c r="Q23" s="877">
        <v>20245</v>
      </c>
      <c r="R23" s="878"/>
      <c r="S23" s="878"/>
      <c r="T23" s="878"/>
      <c r="U23" s="878"/>
      <c r="V23" s="878">
        <v>18911</v>
      </c>
      <c r="W23" s="878"/>
      <c r="X23" s="878"/>
      <c r="Y23" s="878"/>
      <c r="Z23" s="878"/>
      <c r="AA23" s="878">
        <v>1334</v>
      </c>
      <c r="AB23" s="878"/>
      <c r="AC23" s="878"/>
      <c r="AD23" s="878"/>
      <c r="AE23" s="879"/>
      <c r="AF23" s="880">
        <v>732</v>
      </c>
      <c r="AG23" s="878"/>
      <c r="AH23" s="878"/>
      <c r="AI23" s="878"/>
      <c r="AJ23" s="881"/>
      <c r="AK23" s="882"/>
      <c r="AL23" s="883"/>
      <c r="AM23" s="883"/>
      <c r="AN23" s="883"/>
      <c r="AO23" s="883"/>
      <c r="AP23" s="878">
        <v>9409</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406</v>
      </c>
      <c r="C28" s="816"/>
      <c r="D28" s="816"/>
      <c r="E28" s="816"/>
      <c r="F28" s="816"/>
      <c r="G28" s="816"/>
      <c r="H28" s="816"/>
      <c r="I28" s="816"/>
      <c r="J28" s="816"/>
      <c r="K28" s="816"/>
      <c r="L28" s="816"/>
      <c r="M28" s="816"/>
      <c r="N28" s="816"/>
      <c r="O28" s="816"/>
      <c r="P28" s="817"/>
      <c r="Q28" s="906">
        <v>2279</v>
      </c>
      <c r="R28" s="907"/>
      <c r="S28" s="907"/>
      <c r="T28" s="907"/>
      <c r="U28" s="907"/>
      <c r="V28" s="907">
        <v>2245</v>
      </c>
      <c r="W28" s="907"/>
      <c r="X28" s="907"/>
      <c r="Y28" s="907"/>
      <c r="Z28" s="907"/>
      <c r="AA28" s="907">
        <v>34</v>
      </c>
      <c r="AB28" s="907"/>
      <c r="AC28" s="907"/>
      <c r="AD28" s="907"/>
      <c r="AE28" s="908"/>
      <c r="AF28" s="909">
        <v>35</v>
      </c>
      <c r="AG28" s="907"/>
      <c r="AH28" s="907"/>
      <c r="AI28" s="907"/>
      <c r="AJ28" s="910"/>
      <c r="AK28" s="911">
        <v>164</v>
      </c>
      <c r="AL28" s="902"/>
      <c r="AM28" s="902"/>
      <c r="AN28" s="902"/>
      <c r="AO28" s="902"/>
      <c r="AP28" s="902" t="s">
        <v>586</v>
      </c>
      <c r="AQ28" s="902"/>
      <c r="AR28" s="902"/>
      <c r="AS28" s="902"/>
      <c r="AT28" s="902"/>
      <c r="AU28" s="902" t="s">
        <v>589</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407</v>
      </c>
      <c r="C29" s="840"/>
      <c r="D29" s="840"/>
      <c r="E29" s="840"/>
      <c r="F29" s="840"/>
      <c r="G29" s="840"/>
      <c r="H29" s="840"/>
      <c r="I29" s="840"/>
      <c r="J29" s="840"/>
      <c r="K29" s="840"/>
      <c r="L29" s="840"/>
      <c r="M29" s="840"/>
      <c r="N29" s="840"/>
      <c r="O29" s="840"/>
      <c r="P29" s="841"/>
      <c r="Q29" s="842">
        <v>1878</v>
      </c>
      <c r="R29" s="843"/>
      <c r="S29" s="843"/>
      <c r="T29" s="843"/>
      <c r="U29" s="843"/>
      <c r="V29" s="843">
        <v>1786</v>
      </c>
      <c r="W29" s="843"/>
      <c r="X29" s="843"/>
      <c r="Y29" s="843"/>
      <c r="Z29" s="843"/>
      <c r="AA29" s="843">
        <v>92</v>
      </c>
      <c r="AB29" s="843"/>
      <c r="AC29" s="843"/>
      <c r="AD29" s="843"/>
      <c r="AE29" s="844"/>
      <c r="AF29" s="845">
        <v>92</v>
      </c>
      <c r="AG29" s="846"/>
      <c r="AH29" s="846"/>
      <c r="AI29" s="846"/>
      <c r="AJ29" s="847"/>
      <c r="AK29" s="914">
        <v>60</v>
      </c>
      <c r="AL29" s="915"/>
      <c r="AM29" s="915"/>
      <c r="AN29" s="915"/>
      <c r="AO29" s="915"/>
      <c r="AP29" s="915" t="s">
        <v>587</v>
      </c>
      <c r="AQ29" s="915"/>
      <c r="AR29" s="915"/>
      <c r="AS29" s="915"/>
      <c r="AT29" s="915"/>
      <c r="AU29" s="915" t="s">
        <v>587</v>
      </c>
      <c r="AV29" s="915"/>
      <c r="AW29" s="915"/>
      <c r="AX29" s="915"/>
      <c r="AY29" s="915"/>
      <c r="AZ29" s="916" t="s">
        <v>588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408</v>
      </c>
      <c r="C30" s="840"/>
      <c r="D30" s="840"/>
      <c r="E30" s="840"/>
      <c r="F30" s="840"/>
      <c r="G30" s="840"/>
      <c r="H30" s="840"/>
      <c r="I30" s="840"/>
      <c r="J30" s="840"/>
      <c r="K30" s="840"/>
      <c r="L30" s="840"/>
      <c r="M30" s="840"/>
      <c r="N30" s="840"/>
      <c r="O30" s="840"/>
      <c r="P30" s="841"/>
      <c r="Q30" s="842">
        <v>177</v>
      </c>
      <c r="R30" s="843"/>
      <c r="S30" s="843"/>
      <c r="T30" s="843"/>
      <c r="U30" s="843"/>
      <c r="V30" s="843">
        <v>177</v>
      </c>
      <c r="W30" s="843"/>
      <c r="X30" s="843"/>
      <c r="Y30" s="843"/>
      <c r="Z30" s="843"/>
      <c r="AA30" s="843">
        <v>0</v>
      </c>
      <c r="AB30" s="843"/>
      <c r="AC30" s="843"/>
      <c r="AD30" s="843"/>
      <c r="AE30" s="844"/>
      <c r="AF30" s="845">
        <v>0</v>
      </c>
      <c r="AG30" s="846"/>
      <c r="AH30" s="846"/>
      <c r="AI30" s="846"/>
      <c r="AJ30" s="847"/>
      <c r="AK30" s="914">
        <v>261</v>
      </c>
      <c r="AL30" s="915"/>
      <c r="AM30" s="915"/>
      <c r="AN30" s="915"/>
      <c r="AO30" s="915"/>
      <c r="AP30" s="915" t="s">
        <v>588</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409</v>
      </c>
      <c r="C31" s="840"/>
      <c r="D31" s="840"/>
      <c r="E31" s="840"/>
      <c r="F31" s="840"/>
      <c r="G31" s="840"/>
      <c r="H31" s="840"/>
      <c r="I31" s="840"/>
      <c r="J31" s="840"/>
      <c r="K31" s="840"/>
      <c r="L31" s="840"/>
      <c r="M31" s="840"/>
      <c r="N31" s="840"/>
      <c r="O31" s="840"/>
      <c r="P31" s="841"/>
      <c r="Q31" s="842">
        <v>2</v>
      </c>
      <c r="R31" s="843"/>
      <c r="S31" s="843"/>
      <c r="T31" s="843"/>
      <c r="U31" s="843"/>
      <c r="V31" s="843">
        <v>2</v>
      </c>
      <c r="W31" s="843"/>
      <c r="X31" s="843"/>
      <c r="Y31" s="843"/>
      <c r="Z31" s="843"/>
      <c r="AA31" s="843">
        <v>1</v>
      </c>
      <c r="AB31" s="843"/>
      <c r="AC31" s="843"/>
      <c r="AD31" s="843"/>
      <c r="AE31" s="844"/>
      <c r="AF31" s="845">
        <v>1</v>
      </c>
      <c r="AG31" s="846"/>
      <c r="AH31" s="846"/>
      <c r="AI31" s="846"/>
      <c r="AJ31" s="847"/>
      <c r="AK31" s="915" t="s">
        <v>585</v>
      </c>
      <c r="AL31" s="915"/>
      <c r="AM31" s="915"/>
      <c r="AN31" s="915"/>
      <c r="AO31" s="915"/>
      <c r="AP31" s="915" t="s">
        <v>587</v>
      </c>
      <c r="AQ31" s="915"/>
      <c r="AR31" s="915"/>
      <c r="AS31" s="915"/>
      <c r="AT31" s="915"/>
      <c r="AU31" s="915" t="s">
        <v>587</v>
      </c>
      <c r="AV31" s="915"/>
      <c r="AW31" s="915"/>
      <c r="AX31" s="915"/>
      <c r="AY31" s="915"/>
      <c r="AZ31" s="916" t="s">
        <v>587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344</v>
      </c>
      <c r="R32" s="843"/>
      <c r="S32" s="843"/>
      <c r="T32" s="843"/>
      <c r="U32" s="843"/>
      <c r="V32" s="843">
        <v>317</v>
      </c>
      <c r="W32" s="843"/>
      <c r="X32" s="843"/>
      <c r="Y32" s="843"/>
      <c r="Z32" s="843"/>
      <c r="AA32" s="843">
        <v>27</v>
      </c>
      <c r="AB32" s="843"/>
      <c r="AC32" s="843"/>
      <c r="AD32" s="843"/>
      <c r="AE32" s="844"/>
      <c r="AF32" s="845">
        <v>349</v>
      </c>
      <c r="AG32" s="846"/>
      <c r="AH32" s="846"/>
      <c r="AI32" s="846"/>
      <c r="AJ32" s="847"/>
      <c r="AK32" s="914">
        <v>1</v>
      </c>
      <c r="AL32" s="915"/>
      <c r="AM32" s="915"/>
      <c r="AN32" s="915"/>
      <c r="AO32" s="915"/>
      <c r="AP32" s="915">
        <v>1036</v>
      </c>
      <c r="AQ32" s="915"/>
      <c r="AR32" s="915"/>
      <c r="AS32" s="915"/>
      <c r="AT32" s="915"/>
      <c r="AU32" s="915">
        <v>90</v>
      </c>
      <c r="AV32" s="915"/>
      <c r="AW32" s="915"/>
      <c r="AX32" s="915"/>
      <c r="AY32" s="915"/>
      <c r="AZ32" s="916" t="s">
        <v>587</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412</v>
      </c>
      <c r="C33" s="840"/>
      <c r="D33" s="840"/>
      <c r="E33" s="840"/>
      <c r="F33" s="840"/>
      <c r="G33" s="840"/>
      <c r="H33" s="840"/>
      <c r="I33" s="840"/>
      <c r="J33" s="840"/>
      <c r="K33" s="840"/>
      <c r="L33" s="840"/>
      <c r="M33" s="840"/>
      <c r="N33" s="840"/>
      <c r="O33" s="840"/>
      <c r="P33" s="841"/>
      <c r="Q33" s="842">
        <v>153</v>
      </c>
      <c r="R33" s="843"/>
      <c r="S33" s="843"/>
      <c r="T33" s="843"/>
      <c r="U33" s="843"/>
      <c r="V33" s="843">
        <v>152</v>
      </c>
      <c r="W33" s="843"/>
      <c r="X33" s="843"/>
      <c r="Y33" s="843"/>
      <c r="Z33" s="843"/>
      <c r="AA33" s="843">
        <v>1</v>
      </c>
      <c r="AB33" s="843"/>
      <c r="AC33" s="843"/>
      <c r="AD33" s="843"/>
      <c r="AE33" s="844"/>
      <c r="AF33" s="845">
        <v>1</v>
      </c>
      <c r="AG33" s="846"/>
      <c r="AH33" s="846"/>
      <c r="AI33" s="846"/>
      <c r="AJ33" s="847"/>
      <c r="AK33" s="914">
        <v>115</v>
      </c>
      <c r="AL33" s="915"/>
      <c r="AM33" s="915"/>
      <c r="AN33" s="915"/>
      <c r="AO33" s="915"/>
      <c r="AP33" s="915">
        <v>960</v>
      </c>
      <c r="AQ33" s="915"/>
      <c r="AR33" s="915"/>
      <c r="AS33" s="915"/>
      <c r="AT33" s="915"/>
      <c r="AU33" s="915">
        <v>960</v>
      </c>
      <c r="AV33" s="915"/>
      <c r="AW33" s="915"/>
      <c r="AX33" s="915"/>
      <c r="AY33" s="915"/>
      <c r="AZ33" s="916" t="s">
        <v>587</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414</v>
      </c>
      <c r="C34" s="840"/>
      <c r="D34" s="840"/>
      <c r="E34" s="840"/>
      <c r="F34" s="840"/>
      <c r="G34" s="840"/>
      <c r="H34" s="840"/>
      <c r="I34" s="840"/>
      <c r="J34" s="840"/>
      <c r="K34" s="840"/>
      <c r="L34" s="840"/>
      <c r="M34" s="840"/>
      <c r="N34" s="840"/>
      <c r="O34" s="840"/>
      <c r="P34" s="841"/>
      <c r="Q34" s="842">
        <v>536</v>
      </c>
      <c r="R34" s="843"/>
      <c r="S34" s="843"/>
      <c r="T34" s="843"/>
      <c r="U34" s="843"/>
      <c r="V34" s="843">
        <v>535</v>
      </c>
      <c r="W34" s="843"/>
      <c r="X34" s="843"/>
      <c r="Y34" s="843"/>
      <c r="Z34" s="843"/>
      <c r="AA34" s="843">
        <v>1</v>
      </c>
      <c r="AB34" s="843"/>
      <c r="AC34" s="843"/>
      <c r="AD34" s="843"/>
      <c r="AE34" s="844"/>
      <c r="AF34" s="845">
        <v>1</v>
      </c>
      <c r="AG34" s="846"/>
      <c r="AH34" s="846"/>
      <c r="AI34" s="846"/>
      <c r="AJ34" s="847"/>
      <c r="AK34" s="914">
        <v>168</v>
      </c>
      <c r="AL34" s="915"/>
      <c r="AM34" s="915"/>
      <c r="AN34" s="915"/>
      <c r="AO34" s="915"/>
      <c r="AP34" s="915">
        <v>2065</v>
      </c>
      <c r="AQ34" s="915"/>
      <c r="AR34" s="915"/>
      <c r="AS34" s="915"/>
      <c r="AT34" s="915"/>
      <c r="AU34" s="915">
        <v>2065</v>
      </c>
      <c r="AV34" s="915"/>
      <c r="AW34" s="915"/>
      <c r="AX34" s="915"/>
      <c r="AY34" s="915"/>
      <c r="AZ34" s="916" t="s">
        <v>587</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393</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480</v>
      </c>
      <c r="AG63" s="926"/>
      <c r="AH63" s="926"/>
      <c r="AI63" s="926"/>
      <c r="AJ63" s="927"/>
      <c r="AK63" s="928"/>
      <c r="AL63" s="923"/>
      <c r="AM63" s="923"/>
      <c r="AN63" s="923"/>
      <c r="AO63" s="923"/>
      <c r="AP63" s="926">
        <f>SUM(AP28:AT34)</f>
        <v>4061</v>
      </c>
      <c r="AQ63" s="926"/>
      <c r="AR63" s="926"/>
      <c r="AS63" s="926"/>
      <c r="AT63" s="926"/>
      <c r="AU63" s="926">
        <f>SUM(AU28:AY34)</f>
        <v>3115</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419</v>
      </c>
      <c r="B66" s="825"/>
      <c r="C66" s="825"/>
      <c r="D66" s="825"/>
      <c r="E66" s="825"/>
      <c r="F66" s="825"/>
      <c r="G66" s="825"/>
      <c r="H66" s="825"/>
      <c r="I66" s="825"/>
      <c r="J66" s="825"/>
      <c r="K66" s="825"/>
      <c r="L66" s="825"/>
      <c r="M66" s="825"/>
      <c r="N66" s="825"/>
      <c r="O66" s="825"/>
      <c r="P66" s="826"/>
      <c r="Q66" s="801" t="s">
        <v>398</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402</v>
      </c>
      <c r="AL66" s="825"/>
      <c r="AM66" s="825"/>
      <c r="AN66" s="825"/>
      <c r="AO66" s="826"/>
      <c r="AP66" s="801" t="s">
        <v>423</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590</v>
      </c>
      <c r="C68" s="954"/>
      <c r="D68" s="954"/>
      <c r="E68" s="954"/>
      <c r="F68" s="954"/>
      <c r="G68" s="954"/>
      <c r="H68" s="954"/>
      <c r="I68" s="954"/>
      <c r="J68" s="954"/>
      <c r="K68" s="954"/>
      <c r="L68" s="954"/>
      <c r="M68" s="954"/>
      <c r="N68" s="954"/>
      <c r="O68" s="954"/>
      <c r="P68" s="955"/>
      <c r="Q68" s="956">
        <v>10853</v>
      </c>
      <c r="R68" s="950"/>
      <c r="S68" s="950"/>
      <c r="T68" s="950"/>
      <c r="U68" s="950"/>
      <c r="V68" s="950">
        <v>10553</v>
      </c>
      <c r="W68" s="950"/>
      <c r="X68" s="950"/>
      <c r="Y68" s="950"/>
      <c r="Z68" s="950"/>
      <c r="AA68" s="950">
        <v>300</v>
      </c>
      <c r="AB68" s="950"/>
      <c r="AC68" s="950"/>
      <c r="AD68" s="950"/>
      <c r="AE68" s="950"/>
      <c r="AF68" s="950">
        <v>300</v>
      </c>
      <c r="AG68" s="950"/>
      <c r="AH68" s="950"/>
      <c r="AI68" s="950"/>
      <c r="AJ68" s="950"/>
      <c r="AK68" s="950">
        <v>81</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591</v>
      </c>
      <c r="C69" s="958"/>
      <c r="D69" s="958"/>
      <c r="E69" s="958"/>
      <c r="F69" s="958"/>
      <c r="G69" s="958"/>
      <c r="H69" s="958"/>
      <c r="I69" s="958"/>
      <c r="J69" s="958"/>
      <c r="K69" s="958"/>
      <c r="L69" s="958"/>
      <c r="M69" s="958"/>
      <c r="N69" s="958"/>
      <c r="O69" s="958"/>
      <c r="P69" s="959"/>
      <c r="Q69" s="960">
        <v>99</v>
      </c>
      <c r="R69" s="915"/>
      <c r="S69" s="915"/>
      <c r="T69" s="915"/>
      <c r="U69" s="915"/>
      <c r="V69" s="915">
        <v>95</v>
      </c>
      <c r="W69" s="915"/>
      <c r="X69" s="915"/>
      <c r="Y69" s="915"/>
      <c r="Z69" s="915"/>
      <c r="AA69" s="915">
        <v>4</v>
      </c>
      <c r="AB69" s="915"/>
      <c r="AC69" s="915"/>
      <c r="AD69" s="915"/>
      <c r="AE69" s="915"/>
      <c r="AF69" s="915">
        <v>4</v>
      </c>
      <c r="AG69" s="915"/>
      <c r="AH69" s="915"/>
      <c r="AI69" s="915"/>
      <c r="AJ69" s="915"/>
      <c r="AK69" s="915">
        <v>8</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592</v>
      </c>
      <c r="C70" s="958"/>
      <c r="D70" s="958"/>
      <c r="E70" s="958"/>
      <c r="F70" s="958"/>
      <c r="G70" s="958"/>
      <c r="H70" s="958"/>
      <c r="I70" s="958"/>
      <c r="J70" s="958"/>
      <c r="K70" s="958"/>
      <c r="L70" s="958"/>
      <c r="M70" s="958"/>
      <c r="N70" s="958"/>
      <c r="O70" s="958"/>
      <c r="P70" s="959"/>
      <c r="Q70" s="960">
        <v>195</v>
      </c>
      <c r="R70" s="915"/>
      <c r="S70" s="915"/>
      <c r="T70" s="915"/>
      <c r="U70" s="915"/>
      <c r="V70" s="915">
        <v>193</v>
      </c>
      <c r="W70" s="915"/>
      <c r="X70" s="915"/>
      <c r="Y70" s="915"/>
      <c r="Z70" s="915"/>
      <c r="AA70" s="915">
        <v>2</v>
      </c>
      <c r="AB70" s="915"/>
      <c r="AC70" s="915"/>
      <c r="AD70" s="915"/>
      <c r="AE70" s="915"/>
      <c r="AF70" s="915">
        <v>2</v>
      </c>
      <c r="AG70" s="915"/>
      <c r="AH70" s="915"/>
      <c r="AI70" s="915"/>
      <c r="AJ70" s="915"/>
      <c r="AK70" s="915" t="s">
        <v>594</v>
      </c>
      <c r="AL70" s="915"/>
      <c r="AM70" s="915"/>
      <c r="AN70" s="915"/>
      <c r="AO70" s="915"/>
      <c r="AP70" s="915" t="s">
        <v>598</v>
      </c>
      <c r="AQ70" s="915"/>
      <c r="AR70" s="915"/>
      <c r="AS70" s="915"/>
      <c r="AT70" s="915"/>
      <c r="AU70" s="915" t="s">
        <v>597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593</v>
      </c>
      <c r="C71" s="958"/>
      <c r="D71" s="958"/>
      <c r="E71" s="958"/>
      <c r="F71" s="958"/>
      <c r="G71" s="958"/>
      <c r="H71" s="958"/>
      <c r="I71" s="958"/>
      <c r="J71" s="958"/>
      <c r="K71" s="958"/>
      <c r="L71" s="958"/>
      <c r="M71" s="958"/>
      <c r="N71" s="958"/>
      <c r="O71" s="958"/>
      <c r="P71" s="959"/>
      <c r="Q71" s="960">
        <v>162325</v>
      </c>
      <c r="R71" s="915"/>
      <c r="S71" s="915"/>
      <c r="T71" s="915"/>
      <c r="U71" s="915"/>
      <c r="V71" s="915">
        <v>158540</v>
      </c>
      <c r="W71" s="915"/>
      <c r="X71" s="915"/>
      <c r="Y71" s="915"/>
      <c r="Z71" s="915"/>
      <c r="AA71" s="915">
        <v>3785</v>
      </c>
      <c r="AB71" s="915"/>
      <c r="AC71" s="915"/>
      <c r="AD71" s="915"/>
      <c r="AE71" s="915"/>
      <c r="AF71" s="915">
        <v>3785</v>
      </c>
      <c r="AG71" s="915"/>
      <c r="AH71" s="915"/>
      <c r="AI71" s="915"/>
      <c r="AJ71" s="915"/>
      <c r="AK71" s="915" t="s">
        <v>595</v>
      </c>
      <c r="AL71" s="915"/>
      <c r="AM71" s="915"/>
      <c r="AN71" s="915"/>
      <c r="AO71" s="915"/>
      <c r="AP71" s="915" t="s">
        <v>599</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596</v>
      </c>
      <c r="C72" s="958"/>
      <c r="D72" s="958"/>
      <c r="E72" s="958"/>
      <c r="F72" s="958"/>
      <c r="G72" s="958"/>
      <c r="H72" s="958"/>
      <c r="I72" s="958"/>
      <c r="J72" s="958"/>
      <c r="K72" s="958"/>
      <c r="L72" s="958"/>
      <c r="M72" s="958"/>
      <c r="N72" s="958"/>
      <c r="O72" s="958"/>
      <c r="P72" s="959"/>
      <c r="Q72" s="960">
        <v>191</v>
      </c>
      <c r="R72" s="915"/>
      <c r="S72" s="915"/>
      <c r="T72" s="915"/>
      <c r="U72" s="915"/>
      <c r="V72" s="915">
        <v>178</v>
      </c>
      <c r="W72" s="915"/>
      <c r="X72" s="915"/>
      <c r="Y72" s="915"/>
      <c r="Z72" s="915"/>
      <c r="AA72" s="915">
        <v>13</v>
      </c>
      <c r="AB72" s="915"/>
      <c r="AC72" s="915"/>
      <c r="AD72" s="915"/>
      <c r="AE72" s="915"/>
      <c r="AF72" s="915">
        <v>13</v>
      </c>
      <c r="AG72" s="915"/>
      <c r="AH72" s="915"/>
      <c r="AI72" s="915"/>
      <c r="AJ72" s="915"/>
      <c r="AK72" s="915" t="s">
        <v>597</v>
      </c>
      <c r="AL72" s="915"/>
      <c r="AM72" s="915"/>
      <c r="AN72" s="915"/>
      <c r="AO72" s="915"/>
      <c r="AP72" s="915" t="s">
        <v>597</v>
      </c>
      <c r="AQ72" s="915"/>
      <c r="AR72" s="915"/>
      <c r="AS72" s="915"/>
      <c r="AT72" s="915"/>
      <c r="AU72" s="915" t="s">
        <v>597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600</v>
      </c>
      <c r="C73" s="958"/>
      <c r="D73" s="958"/>
      <c r="E73" s="958"/>
      <c r="F73" s="958"/>
      <c r="G73" s="958"/>
      <c r="H73" s="958"/>
      <c r="I73" s="958"/>
      <c r="J73" s="958"/>
      <c r="K73" s="958"/>
      <c r="L73" s="958"/>
      <c r="M73" s="958"/>
      <c r="N73" s="958"/>
      <c r="O73" s="958"/>
      <c r="P73" s="959"/>
      <c r="Q73" s="960">
        <v>3130</v>
      </c>
      <c r="R73" s="915"/>
      <c r="S73" s="915"/>
      <c r="T73" s="915"/>
      <c r="U73" s="915"/>
      <c r="V73" s="915">
        <v>3057</v>
      </c>
      <c r="W73" s="915"/>
      <c r="X73" s="915"/>
      <c r="Y73" s="915"/>
      <c r="Z73" s="915"/>
      <c r="AA73" s="915">
        <v>73</v>
      </c>
      <c r="AB73" s="915"/>
      <c r="AC73" s="915"/>
      <c r="AD73" s="915"/>
      <c r="AE73" s="915"/>
      <c r="AF73" s="915">
        <v>73</v>
      </c>
      <c r="AG73" s="915"/>
      <c r="AH73" s="915"/>
      <c r="AI73" s="915"/>
      <c r="AJ73" s="915"/>
      <c r="AK73" s="915" t="s">
        <v>601</v>
      </c>
      <c r="AL73" s="915"/>
      <c r="AM73" s="915"/>
      <c r="AN73" s="915"/>
      <c r="AO73" s="915"/>
      <c r="AP73" s="915">
        <v>125</v>
      </c>
      <c r="AQ73" s="915"/>
      <c r="AR73" s="915"/>
      <c r="AS73" s="915"/>
      <c r="AT73" s="915"/>
      <c r="AU73" s="915">
        <v>19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SUM(AF68:AJ73)</f>
        <v>4177</v>
      </c>
      <c r="AG88" s="926"/>
      <c r="AH88" s="926"/>
      <c r="AI88" s="926"/>
      <c r="AJ88" s="926"/>
      <c r="AK88" s="923"/>
      <c r="AL88" s="923"/>
      <c r="AM88" s="923"/>
      <c r="AN88" s="923"/>
      <c r="AO88" s="923"/>
      <c r="AP88" s="926">
        <f>SUM(AP68:AT73)</f>
        <v>125</v>
      </c>
      <c r="AQ88" s="926"/>
      <c r="AR88" s="926"/>
      <c r="AS88" s="926"/>
      <c r="AT88" s="926"/>
      <c r="AU88" s="926">
        <f>SUM(AU68:AY73)</f>
        <v>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x14ac:dyDescent="0.2">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777188</v>
      </c>
      <c r="AB110" s="986"/>
      <c r="AC110" s="986"/>
      <c r="AD110" s="986"/>
      <c r="AE110" s="987"/>
      <c r="AF110" s="988">
        <v>755546</v>
      </c>
      <c r="AG110" s="986"/>
      <c r="AH110" s="986"/>
      <c r="AI110" s="986"/>
      <c r="AJ110" s="987"/>
      <c r="AK110" s="988">
        <v>672409</v>
      </c>
      <c r="AL110" s="986"/>
      <c r="AM110" s="986"/>
      <c r="AN110" s="986"/>
      <c r="AO110" s="987"/>
      <c r="AP110" s="989">
        <v>16.100000000000001</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8682124</v>
      </c>
      <c r="BR110" s="1021"/>
      <c r="BS110" s="1021"/>
      <c r="BT110" s="1021"/>
      <c r="BU110" s="1021"/>
      <c r="BV110" s="1021">
        <v>8795475</v>
      </c>
      <c r="BW110" s="1021"/>
      <c r="BX110" s="1021"/>
      <c r="BY110" s="1021"/>
      <c r="BZ110" s="1021"/>
      <c r="CA110" s="1021">
        <v>9409479</v>
      </c>
      <c r="CB110" s="1021"/>
      <c r="CC110" s="1021"/>
      <c r="CD110" s="1021"/>
      <c r="CE110" s="1021"/>
      <c r="CF110" s="1035">
        <v>226</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395</v>
      </c>
      <c r="DR110" s="1021"/>
      <c r="DS110" s="1021"/>
      <c r="DT110" s="1021"/>
      <c r="DU110" s="1021"/>
      <c r="DV110" s="1022" t="s">
        <v>441</v>
      </c>
      <c r="DW110" s="1022"/>
      <c r="DX110" s="1022"/>
      <c r="DY110" s="1022"/>
      <c r="DZ110" s="1023"/>
    </row>
    <row r="111" spans="1:131" s="247" customFormat="1" ht="26.25" customHeight="1" x14ac:dyDescent="0.2">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395</v>
      </c>
      <c r="AG111" s="1028"/>
      <c r="AH111" s="1028"/>
      <c r="AI111" s="1028"/>
      <c r="AJ111" s="1029"/>
      <c r="AK111" s="1030" t="s">
        <v>441</v>
      </c>
      <c r="AL111" s="1028"/>
      <c r="AM111" s="1028"/>
      <c r="AN111" s="1028"/>
      <c r="AO111" s="1029"/>
      <c r="AP111" s="1031" t="s">
        <v>441</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444</v>
      </c>
      <c r="BR111" s="1014"/>
      <c r="BS111" s="1014"/>
      <c r="BT111" s="1014"/>
      <c r="BU111" s="1014"/>
      <c r="BV111" s="1014" t="s">
        <v>444</v>
      </c>
      <c r="BW111" s="1014"/>
      <c r="BX111" s="1014"/>
      <c r="BY111" s="1014"/>
      <c r="BZ111" s="1014"/>
      <c r="CA111" s="1014" t="s">
        <v>129</v>
      </c>
      <c r="CB111" s="1014"/>
      <c r="CC111" s="1014"/>
      <c r="CD111" s="1014"/>
      <c r="CE111" s="1014"/>
      <c r="CF111" s="1008" t="s">
        <v>444</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441</v>
      </c>
      <c r="DM111" s="1014"/>
      <c r="DN111" s="1014"/>
      <c r="DO111" s="1014"/>
      <c r="DP111" s="1014"/>
      <c r="DQ111" s="1014" t="s">
        <v>444</v>
      </c>
      <c r="DR111" s="1014"/>
      <c r="DS111" s="1014"/>
      <c r="DT111" s="1014"/>
      <c r="DU111" s="1014"/>
      <c r="DV111" s="1015" t="s">
        <v>441</v>
      </c>
      <c r="DW111" s="1015"/>
      <c r="DX111" s="1015"/>
      <c r="DY111" s="1015"/>
      <c r="DZ111" s="1016"/>
    </row>
    <row r="112" spans="1:131" s="247" customFormat="1" ht="26.25" customHeight="1" x14ac:dyDescent="0.2">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441</v>
      </c>
      <c r="AG112" s="1053"/>
      <c r="AH112" s="1053"/>
      <c r="AI112" s="1053"/>
      <c r="AJ112" s="1054"/>
      <c r="AK112" s="1055" t="s">
        <v>444</v>
      </c>
      <c r="AL112" s="1053"/>
      <c r="AM112" s="1053"/>
      <c r="AN112" s="1053"/>
      <c r="AO112" s="1054"/>
      <c r="AP112" s="1056" t="s">
        <v>441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3206389</v>
      </c>
      <c r="BR112" s="1014"/>
      <c r="BS112" s="1014"/>
      <c r="BT112" s="1014"/>
      <c r="BU112" s="1014"/>
      <c r="BV112" s="1014">
        <v>3117903</v>
      </c>
      <c r="BW112" s="1014"/>
      <c r="BX112" s="1014"/>
      <c r="BY112" s="1014"/>
      <c r="BZ112" s="1014"/>
      <c r="CA112" s="1014">
        <v>3115106</v>
      </c>
      <c r="CB112" s="1014"/>
      <c r="CC112" s="1014"/>
      <c r="CD112" s="1014"/>
      <c r="CE112" s="1014"/>
      <c r="CF112" s="1008">
        <v>74.8</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444</v>
      </c>
      <c r="DM112" s="1014"/>
      <c r="DN112" s="1014"/>
      <c r="DO112" s="1014"/>
      <c r="DP112" s="1014"/>
      <c r="DQ112" s="1014" t="s">
        <v>444</v>
      </c>
      <c r="DR112" s="1014"/>
      <c r="DS112" s="1014"/>
      <c r="DT112" s="1014"/>
      <c r="DU112" s="1014"/>
      <c r="DV112" s="1015" t="s">
        <v>129</v>
      </c>
      <c r="DW112" s="1015"/>
      <c r="DX112" s="1015"/>
      <c r="DY112" s="1015"/>
      <c r="DZ112" s="1016"/>
    </row>
    <row r="113" spans="1:130" s="247" customFormat="1" ht="26.25" customHeight="1" x14ac:dyDescent="0.2">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220064</v>
      </c>
      <c r="AB113" s="1028"/>
      <c r="AC113" s="1028"/>
      <c r="AD113" s="1028"/>
      <c r="AE113" s="1029"/>
      <c r="AF113" s="1030">
        <v>205803</v>
      </c>
      <c r="AG113" s="1028"/>
      <c r="AH113" s="1028"/>
      <c r="AI113" s="1028"/>
      <c r="AJ113" s="1029"/>
      <c r="AK113" s="1030">
        <v>214056</v>
      </c>
      <c r="AL113" s="1028"/>
      <c r="AM113" s="1028"/>
      <c r="AN113" s="1028"/>
      <c r="AO113" s="1029"/>
      <c r="AP113" s="1031">
        <v>5.0999999999999996</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26158</v>
      </c>
      <c r="BR113" s="1014"/>
      <c r="BS113" s="1014"/>
      <c r="BT113" s="1014"/>
      <c r="BU113" s="1014"/>
      <c r="BV113" s="1014">
        <v>22360</v>
      </c>
      <c r="BW113" s="1014"/>
      <c r="BX113" s="1014"/>
      <c r="BY113" s="1014"/>
      <c r="BZ113" s="1014"/>
      <c r="CA113" s="1014">
        <v>18614</v>
      </c>
      <c r="CB113" s="1014"/>
      <c r="CC113" s="1014"/>
      <c r="CD113" s="1014"/>
      <c r="CE113" s="1014"/>
      <c r="CF113" s="1008">
        <v>0.4</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444</v>
      </c>
      <c r="DM113" s="1053"/>
      <c r="DN113" s="1053"/>
      <c r="DO113" s="1053"/>
      <c r="DP113" s="1054"/>
      <c r="DQ113" s="1055" t="s">
        <v>441</v>
      </c>
      <c r="DR113" s="1053"/>
      <c r="DS113" s="1053"/>
      <c r="DT113" s="1053"/>
      <c r="DU113" s="1054"/>
      <c r="DV113" s="1056" t="s">
        <v>444</v>
      </c>
      <c r="DW113" s="1057"/>
      <c r="DX113" s="1057"/>
      <c r="DY113" s="1057"/>
      <c r="DZ113" s="1058"/>
    </row>
    <row r="114" spans="1:130" s="247" customFormat="1" ht="26.25" customHeight="1" x14ac:dyDescent="0.2">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4144</v>
      </c>
      <c r="AB114" s="1053"/>
      <c r="AC114" s="1053"/>
      <c r="AD114" s="1053"/>
      <c r="AE114" s="1054"/>
      <c r="AF114" s="1055">
        <v>4144</v>
      </c>
      <c r="AG114" s="1053"/>
      <c r="AH114" s="1053"/>
      <c r="AI114" s="1053"/>
      <c r="AJ114" s="1054"/>
      <c r="AK114" s="1055">
        <v>4038</v>
      </c>
      <c r="AL114" s="1053"/>
      <c r="AM114" s="1053"/>
      <c r="AN114" s="1053"/>
      <c r="AO114" s="1054"/>
      <c r="AP114" s="1056">
        <v>0.1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934279</v>
      </c>
      <c r="BR114" s="1014"/>
      <c r="BS114" s="1014"/>
      <c r="BT114" s="1014"/>
      <c r="BU114" s="1014"/>
      <c r="BV114" s="1014">
        <v>813654</v>
      </c>
      <c r="BW114" s="1014"/>
      <c r="BX114" s="1014"/>
      <c r="BY114" s="1014"/>
      <c r="BZ114" s="1014"/>
      <c r="CA114" s="1014">
        <v>752332</v>
      </c>
      <c r="CB114" s="1014"/>
      <c r="CC114" s="1014"/>
      <c r="CD114" s="1014"/>
      <c r="CE114" s="1014"/>
      <c r="CF114" s="1008">
        <v>18.100000000000001</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129</v>
      </c>
      <c r="DM114" s="1053"/>
      <c r="DN114" s="1053"/>
      <c r="DO114" s="1053"/>
      <c r="DP114" s="1054"/>
      <c r="DQ114" s="1055" t="s">
        <v>129</v>
      </c>
      <c r="DR114" s="1053"/>
      <c r="DS114" s="1053"/>
      <c r="DT114" s="1053"/>
      <c r="DU114" s="1054"/>
      <c r="DV114" s="1056" t="s">
        <v>441</v>
      </c>
      <c r="DW114" s="1057"/>
      <c r="DX114" s="1057"/>
      <c r="DY114" s="1057"/>
      <c r="DZ114" s="1058"/>
    </row>
    <row r="115" spans="1:130" s="247" customFormat="1" ht="26.25" customHeight="1" x14ac:dyDescent="0.2">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156</v>
      </c>
      <c r="AB115" s="1028"/>
      <c r="AC115" s="1028"/>
      <c r="AD115" s="1028"/>
      <c r="AE115" s="1029"/>
      <c r="AF115" s="1030">
        <v>130</v>
      </c>
      <c r="AG115" s="1028"/>
      <c r="AH115" s="1028"/>
      <c r="AI115" s="1028"/>
      <c r="AJ115" s="1029"/>
      <c r="AK115" s="1030">
        <v>124</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441</v>
      </c>
      <c r="BW115" s="1014"/>
      <c r="BX115" s="1014"/>
      <c r="BY115" s="1014"/>
      <c r="BZ115" s="1014"/>
      <c r="CA115" s="1014" t="s">
        <v>441</v>
      </c>
      <c r="CB115" s="1014"/>
      <c r="CC115" s="1014"/>
      <c r="CD115" s="1014"/>
      <c r="CE115" s="1014"/>
      <c r="CF115" s="1008" t="s">
        <v>441</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129</v>
      </c>
      <c r="DM115" s="1053"/>
      <c r="DN115" s="1053"/>
      <c r="DO115" s="1053"/>
      <c r="DP115" s="1054"/>
      <c r="DQ115" s="1055" t="s">
        <v>395</v>
      </c>
      <c r="DR115" s="1053"/>
      <c r="DS115" s="1053"/>
      <c r="DT115" s="1053"/>
      <c r="DU115" s="1054"/>
      <c r="DV115" s="1056" t="s">
        <v>441</v>
      </c>
      <c r="DW115" s="1057"/>
      <c r="DX115" s="1057"/>
      <c r="DY115" s="1057"/>
      <c r="DZ115" s="1058"/>
    </row>
    <row r="116" spans="1:130" s="247" customFormat="1" ht="26.25" customHeight="1" x14ac:dyDescent="0.2">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395</v>
      </c>
      <c r="BW116" s="1014"/>
      <c r="BX116" s="1014"/>
      <c r="BY116" s="1014"/>
      <c r="BZ116" s="1014"/>
      <c r="CA116" s="1014" t="s">
        <v>441</v>
      </c>
      <c r="CB116" s="1014"/>
      <c r="CC116" s="1014"/>
      <c r="CD116" s="1014"/>
      <c r="CE116" s="1014"/>
      <c r="CF116" s="1008" t="s">
        <v>444</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395</v>
      </c>
      <c r="DH116" s="1053"/>
      <c r="DI116" s="1053"/>
      <c r="DJ116" s="1053"/>
      <c r="DK116" s="1054"/>
      <c r="DL116" s="1055" t="s">
        <v>129</v>
      </c>
      <c r="DM116" s="1053"/>
      <c r="DN116" s="1053"/>
      <c r="DO116" s="1053"/>
      <c r="DP116" s="1054"/>
      <c r="DQ116" s="1055" t="s">
        <v>395</v>
      </c>
      <c r="DR116" s="1053"/>
      <c r="DS116" s="1053"/>
      <c r="DT116" s="1053"/>
      <c r="DU116" s="1054"/>
      <c r="DV116" s="1056" t="s">
        <v>129</v>
      </c>
      <c r="DW116" s="1057"/>
      <c r="DX116" s="1057"/>
      <c r="DY116" s="1057"/>
      <c r="DZ116" s="1058"/>
    </row>
    <row r="117" spans="1:130" s="247" customFormat="1" ht="26.25" customHeight="1" x14ac:dyDescent="0.2">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1001552</v>
      </c>
      <c r="AB117" s="1071"/>
      <c r="AC117" s="1071"/>
      <c r="AD117" s="1071"/>
      <c r="AE117" s="1072"/>
      <c r="AF117" s="1073">
        <v>965623</v>
      </c>
      <c r="AG117" s="1071"/>
      <c r="AH117" s="1071"/>
      <c r="AI117" s="1071"/>
      <c r="AJ117" s="1072"/>
      <c r="AK117" s="1073">
        <v>890627</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129</v>
      </c>
      <c r="BW117" s="1014"/>
      <c r="BX117" s="1014"/>
      <c r="BY117" s="1014"/>
      <c r="BZ117" s="1014"/>
      <c r="CA117" s="1014" t="s">
        <v>395</v>
      </c>
      <c r="CB117" s="1014"/>
      <c r="CC117" s="1014"/>
      <c r="CD117" s="1014"/>
      <c r="CE117" s="1014"/>
      <c r="CF117" s="1008" t="s">
        <v>395</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441</v>
      </c>
      <c r="DM117" s="1053"/>
      <c r="DN117" s="1053"/>
      <c r="DO117" s="1053"/>
      <c r="DP117" s="1054"/>
      <c r="DQ117" s="1055" t="s">
        <v>395</v>
      </c>
      <c r="DR117" s="1053"/>
      <c r="DS117" s="1053"/>
      <c r="DT117" s="1053"/>
      <c r="DU117" s="1054"/>
      <c r="DV117" s="1056" t="s">
        <v>444</v>
      </c>
      <c r="DW117" s="1057"/>
      <c r="DX117" s="1057"/>
      <c r="DY117" s="1057"/>
      <c r="DZ117" s="1058"/>
    </row>
    <row r="118" spans="1:130" s="247" customFormat="1" ht="26.25" customHeight="1" x14ac:dyDescent="0.2">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395</v>
      </c>
      <c r="BR118" s="1092"/>
      <c r="BS118" s="1092"/>
      <c r="BT118" s="1092"/>
      <c r="BU118" s="1092"/>
      <c r="BV118" s="1092" t="s">
        <v>441</v>
      </c>
      <c r="BW118" s="1092"/>
      <c r="BX118" s="1092"/>
      <c r="BY118" s="1092"/>
      <c r="BZ118" s="1092"/>
      <c r="CA118" s="1092" t="s">
        <v>441</v>
      </c>
      <c r="CB118" s="1092"/>
      <c r="CC118" s="1092"/>
      <c r="CD118" s="1092"/>
      <c r="CE118" s="1092"/>
      <c r="CF118" s="1008" t="s">
        <v>395</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395</v>
      </c>
      <c r="DH118" s="1053"/>
      <c r="DI118" s="1053"/>
      <c r="DJ118" s="1053"/>
      <c r="DK118" s="1054"/>
      <c r="DL118" s="1055" t="s">
        <v>441</v>
      </c>
      <c r="DM118" s="1053"/>
      <c r="DN118" s="1053"/>
      <c r="DO118" s="1053"/>
      <c r="DP118" s="1054"/>
      <c r="DQ118" s="1055" t="s">
        <v>441</v>
      </c>
      <c r="DR118" s="1053"/>
      <c r="DS118" s="1053"/>
      <c r="DT118" s="1053"/>
      <c r="DU118" s="1054"/>
      <c r="DV118" s="1056" t="s">
        <v>441</v>
      </c>
      <c r="DW118" s="1057"/>
      <c r="DX118" s="1057"/>
      <c r="DY118" s="1057"/>
      <c r="DZ118" s="1058"/>
    </row>
    <row r="119" spans="1:130" s="247" customFormat="1" ht="26.25" customHeight="1" x14ac:dyDescent="0.2">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441</v>
      </c>
      <c r="AB119" s="986"/>
      <c r="AC119" s="986"/>
      <c r="AD119" s="986"/>
      <c r="AE119" s="987"/>
      <c r="AF119" s="988" t="s">
        <v>395</v>
      </c>
      <c r="AG119" s="986"/>
      <c r="AH119" s="986"/>
      <c r="AI119" s="986"/>
      <c r="AJ119" s="987"/>
      <c r="AK119" s="988" t="s">
        <v>441</v>
      </c>
      <c r="AL119" s="986"/>
      <c r="AM119" s="986"/>
      <c r="AN119" s="986"/>
      <c r="AO119" s="987"/>
      <c r="AP119" s="989" t="s">
        <v>441</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467</v>
      </c>
      <c r="BP119" s="1100"/>
      <c r="BQ119" s="1091">
        <v>12848950</v>
      </c>
      <c r="BR119" s="1092"/>
      <c r="BS119" s="1092"/>
      <c r="BT119" s="1092"/>
      <c r="BU119" s="1092"/>
      <c r="BV119" s="1092">
        <v>12749392</v>
      </c>
      <c r="BW119" s="1092"/>
      <c r="BX119" s="1092"/>
      <c r="BY119" s="1092"/>
      <c r="BZ119" s="1092"/>
      <c r="CA119" s="1092">
        <v>13295531</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395</v>
      </c>
      <c r="DH119" s="1078"/>
      <c r="DI119" s="1078"/>
      <c r="DJ119" s="1078"/>
      <c r="DK119" s="1079"/>
      <c r="DL119" s="1077" t="s">
        <v>395</v>
      </c>
      <c r="DM119" s="1078"/>
      <c r="DN119" s="1078"/>
      <c r="DO119" s="1078"/>
      <c r="DP119" s="1079"/>
      <c r="DQ119" s="1077" t="s">
        <v>395</v>
      </c>
      <c r="DR119" s="1078"/>
      <c r="DS119" s="1078"/>
      <c r="DT119" s="1078"/>
      <c r="DU119" s="1079"/>
      <c r="DV119" s="1080" t="s">
        <v>395</v>
      </c>
      <c r="DW119" s="1081"/>
      <c r="DX119" s="1081"/>
      <c r="DY119" s="1081"/>
      <c r="DZ119" s="1082"/>
    </row>
    <row r="120" spans="1:130" s="247" customFormat="1" ht="26.25" customHeight="1" x14ac:dyDescent="0.2">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441</v>
      </c>
      <c r="AB120" s="1053"/>
      <c r="AC120" s="1053"/>
      <c r="AD120" s="1053"/>
      <c r="AE120" s="1054"/>
      <c r="AF120" s="1055" t="s">
        <v>395</v>
      </c>
      <c r="AG120" s="1053"/>
      <c r="AH120" s="1053"/>
      <c r="AI120" s="1053"/>
      <c r="AJ120" s="1054"/>
      <c r="AK120" s="1055" t="s">
        <v>395</v>
      </c>
      <c r="AL120" s="1053"/>
      <c r="AM120" s="1053"/>
      <c r="AN120" s="1053"/>
      <c r="AO120" s="1054"/>
      <c r="AP120" s="1056" t="s">
        <v>395</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5599563</v>
      </c>
      <c r="BR120" s="1021"/>
      <c r="BS120" s="1021"/>
      <c r="BT120" s="1021"/>
      <c r="BU120" s="1021"/>
      <c r="BV120" s="1021">
        <v>6571509</v>
      </c>
      <c r="BW120" s="1021"/>
      <c r="BX120" s="1021"/>
      <c r="BY120" s="1021"/>
      <c r="BZ120" s="1021"/>
      <c r="CA120" s="1021">
        <v>5904600</v>
      </c>
      <c r="CB120" s="1021"/>
      <c r="CC120" s="1021"/>
      <c r="CD120" s="1021"/>
      <c r="CE120" s="1021"/>
      <c r="CF120" s="1035">
        <v>141.80000000000001</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1989418</v>
      </c>
      <c r="DH120" s="1021"/>
      <c r="DI120" s="1021"/>
      <c r="DJ120" s="1021"/>
      <c r="DK120" s="1021"/>
      <c r="DL120" s="1021">
        <v>1981833</v>
      </c>
      <c r="DM120" s="1021"/>
      <c r="DN120" s="1021"/>
      <c r="DO120" s="1021"/>
      <c r="DP120" s="1021"/>
      <c r="DQ120" s="1021">
        <v>2064768</v>
      </c>
      <c r="DR120" s="1021"/>
      <c r="DS120" s="1021"/>
      <c r="DT120" s="1021"/>
      <c r="DU120" s="1021"/>
      <c r="DV120" s="1022">
        <v>49.6</v>
      </c>
      <c r="DW120" s="1022"/>
      <c r="DX120" s="1022"/>
      <c r="DY120" s="1022"/>
      <c r="DZ120" s="1023"/>
    </row>
    <row r="121" spans="1:130" s="247" customFormat="1" ht="26.25" customHeight="1" x14ac:dyDescent="0.2">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395</v>
      </c>
      <c r="AB121" s="1053"/>
      <c r="AC121" s="1053"/>
      <c r="AD121" s="1053"/>
      <c r="AE121" s="1054"/>
      <c r="AF121" s="1055" t="s">
        <v>395</v>
      </c>
      <c r="AG121" s="1053"/>
      <c r="AH121" s="1053"/>
      <c r="AI121" s="1053"/>
      <c r="AJ121" s="1054"/>
      <c r="AK121" s="1055" t="s">
        <v>441</v>
      </c>
      <c r="AL121" s="1053"/>
      <c r="AM121" s="1053"/>
      <c r="AN121" s="1053"/>
      <c r="AO121" s="1054"/>
      <c r="AP121" s="1056" t="s">
        <v>395</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343890</v>
      </c>
      <c r="BR121" s="1014"/>
      <c r="BS121" s="1014"/>
      <c r="BT121" s="1014"/>
      <c r="BU121" s="1014"/>
      <c r="BV121" s="1014">
        <v>352890</v>
      </c>
      <c r="BW121" s="1014"/>
      <c r="BX121" s="1014"/>
      <c r="BY121" s="1014"/>
      <c r="BZ121" s="1014"/>
      <c r="CA121" s="1014">
        <v>317496</v>
      </c>
      <c r="CB121" s="1014"/>
      <c r="CC121" s="1014"/>
      <c r="CD121" s="1014"/>
      <c r="CE121" s="1014"/>
      <c r="CF121" s="1008">
        <v>7.6</v>
      </c>
      <c r="CG121" s="1009"/>
      <c r="CH121" s="1009"/>
      <c r="CI121" s="1009"/>
      <c r="CJ121" s="1009"/>
      <c r="CK121" s="1104"/>
      <c r="CL121" s="1105"/>
      <c r="CM121" s="1105"/>
      <c r="CN121" s="1105"/>
      <c r="CO121" s="1106"/>
      <c r="CP121" s="1114" t="s">
        <v>412</v>
      </c>
      <c r="CQ121" s="1115"/>
      <c r="CR121" s="1115"/>
      <c r="CS121" s="1115"/>
      <c r="CT121" s="1115"/>
      <c r="CU121" s="1115"/>
      <c r="CV121" s="1115"/>
      <c r="CW121" s="1115"/>
      <c r="CX121" s="1115"/>
      <c r="CY121" s="1115"/>
      <c r="CZ121" s="1115"/>
      <c r="DA121" s="1115"/>
      <c r="DB121" s="1115"/>
      <c r="DC121" s="1115"/>
      <c r="DD121" s="1115"/>
      <c r="DE121" s="1115"/>
      <c r="DF121" s="1116"/>
      <c r="DG121" s="1013">
        <v>1109627</v>
      </c>
      <c r="DH121" s="1014"/>
      <c r="DI121" s="1014"/>
      <c r="DJ121" s="1014"/>
      <c r="DK121" s="1014"/>
      <c r="DL121" s="1014">
        <v>1033815</v>
      </c>
      <c r="DM121" s="1014"/>
      <c r="DN121" s="1014"/>
      <c r="DO121" s="1014"/>
      <c r="DP121" s="1014"/>
      <c r="DQ121" s="1014">
        <v>960232</v>
      </c>
      <c r="DR121" s="1014"/>
      <c r="DS121" s="1014"/>
      <c r="DT121" s="1014"/>
      <c r="DU121" s="1014"/>
      <c r="DV121" s="1015">
        <v>23.1</v>
      </c>
      <c r="DW121" s="1015"/>
      <c r="DX121" s="1015"/>
      <c r="DY121" s="1015"/>
      <c r="DZ121" s="1016"/>
    </row>
    <row r="122" spans="1:130" s="247" customFormat="1" ht="26.25" customHeight="1" x14ac:dyDescent="0.2">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395</v>
      </c>
      <c r="AG122" s="1053"/>
      <c r="AH122" s="1053"/>
      <c r="AI122" s="1053"/>
      <c r="AJ122" s="1054"/>
      <c r="AK122" s="1055" t="s">
        <v>395</v>
      </c>
      <c r="AL122" s="1053"/>
      <c r="AM122" s="1053"/>
      <c r="AN122" s="1053"/>
      <c r="AO122" s="1054"/>
      <c r="AP122" s="1056" t="s">
        <v>395</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6074015</v>
      </c>
      <c r="BR122" s="1092"/>
      <c r="BS122" s="1092"/>
      <c r="BT122" s="1092"/>
      <c r="BU122" s="1092"/>
      <c r="BV122" s="1092">
        <v>6586077</v>
      </c>
      <c r="BW122" s="1092"/>
      <c r="BX122" s="1092"/>
      <c r="BY122" s="1092"/>
      <c r="BZ122" s="1092"/>
      <c r="CA122" s="1092">
        <v>7028616</v>
      </c>
      <c r="CB122" s="1092"/>
      <c r="CC122" s="1092"/>
      <c r="CD122" s="1092"/>
      <c r="CE122" s="1092"/>
      <c r="CF122" s="1112">
        <v>168.8</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107344</v>
      </c>
      <c r="DH122" s="1014"/>
      <c r="DI122" s="1014"/>
      <c r="DJ122" s="1014"/>
      <c r="DK122" s="1014"/>
      <c r="DL122" s="1014">
        <v>102255</v>
      </c>
      <c r="DM122" s="1014"/>
      <c r="DN122" s="1014"/>
      <c r="DO122" s="1014"/>
      <c r="DP122" s="1014"/>
      <c r="DQ122" s="1014">
        <v>90106</v>
      </c>
      <c r="DR122" s="1014"/>
      <c r="DS122" s="1014"/>
      <c r="DT122" s="1014"/>
      <c r="DU122" s="1014"/>
      <c r="DV122" s="1015">
        <v>2.2000000000000002</v>
      </c>
      <c r="DW122" s="1015"/>
      <c r="DX122" s="1015"/>
      <c r="DY122" s="1015"/>
      <c r="DZ122" s="1016"/>
    </row>
    <row r="123" spans="1:130" s="247" customFormat="1" ht="26.25" customHeight="1" x14ac:dyDescent="0.2">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395</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476</v>
      </c>
      <c r="BP123" s="1100"/>
      <c r="BQ123" s="1159">
        <v>12017468</v>
      </c>
      <c r="BR123" s="1160"/>
      <c r="BS123" s="1160"/>
      <c r="BT123" s="1160"/>
      <c r="BU123" s="1160"/>
      <c r="BV123" s="1160">
        <v>13510476</v>
      </c>
      <c r="BW123" s="1160"/>
      <c r="BX123" s="1160"/>
      <c r="BY123" s="1160"/>
      <c r="BZ123" s="1160"/>
      <c r="CA123" s="1160">
        <v>13250712</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5">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477</v>
      </c>
      <c r="AG124" s="1053"/>
      <c r="AH124" s="1053"/>
      <c r="AI124" s="1053"/>
      <c r="AJ124" s="1054"/>
      <c r="AK124" s="1055" t="s">
        <v>129</v>
      </c>
      <c r="AL124" s="1053"/>
      <c r="AM124" s="1053"/>
      <c r="AN124" s="1053"/>
      <c r="AO124" s="1054"/>
      <c r="AP124" s="1056" t="s">
        <v>129</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19.8</v>
      </c>
      <c r="BR124" s="1122"/>
      <c r="BS124" s="1122"/>
      <c r="BT124" s="1122"/>
      <c r="BU124" s="1122"/>
      <c r="BV124" s="1122" t="s">
        <v>129</v>
      </c>
      <c r="BW124" s="1122"/>
      <c r="BX124" s="1122"/>
      <c r="BY124" s="1122"/>
      <c r="BZ124" s="1122"/>
      <c r="CA124" s="1122">
        <v>1</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2">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480</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480</v>
      </c>
      <c r="DH125" s="1021"/>
      <c r="DI125" s="1021"/>
      <c r="DJ125" s="1021"/>
      <c r="DK125" s="1021"/>
      <c r="DL125" s="1021" t="s">
        <v>477</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5">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480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477</v>
      </c>
      <c r="DH126" s="1014"/>
      <c r="DI126" s="1014"/>
      <c r="DJ126" s="1014"/>
      <c r="DK126" s="1014"/>
      <c r="DL126" s="1014" t="s">
        <v>477</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2">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156</v>
      </c>
      <c r="AB127" s="1053"/>
      <c r="AC127" s="1053"/>
      <c r="AD127" s="1053"/>
      <c r="AE127" s="1054"/>
      <c r="AF127" s="1055">
        <v>130</v>
      </c>
      <c r="AG127" s="1053"/>
      <c r="AH127" s="1053"/>
      <c r="AI127" s="1053"/>
      <c r="AJ127" s="1054"/>
      <c r="AK127" s="1055">
        <v>124</v>
      </c>
      <c r="AL127" s="1053"/>
      <c r="AM127" s="1053"/>
      <c r="AN127" s="1053"/>
      <c r="AO127" s="1054"/>
      <c r="AP127" s="1056">
        <v>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5">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33167</v>
      </c>
      <c r="AB128" s="1142"/>
      <c r="AC128" s="1142"/>
      <c r="AD128" s="1142"/>
      <c r="AE128" s="1143"/>
      <c r="AF128" s="1144">
        <v>36000</v>
      </c>
      <c r="AG128" s="1142"/>
      <c r="AH128" s="1142"/>
      <c r="AI128" s="1142"/>
      <c r="AJ128" s="1143"/>
      <c r="AK128" s="1144">
        <v>27641</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4819004</v>
      </c>
      <c r="AB129" s="1053"/>
      <c r="AC129" s="1053"/>
      <c r="AD129" s="1053"/>
      <c r="AE129" s="1054"/>
      <c r="AF129" s="1055">
        <v>4807981</v>
      </c>
      <c r="AG129" s="1053"/>
      <c r="AH129" s="1053"/>
      <c r="AI129" s="1053"/>
      <c r="AJ129" s="1054"/>
      <c r="AK129" s="1055">
        <v>4756815</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637580</v>
      </c>
      <c r="AB130" s="1053"/>
      <c r="AC130" s="1053"/>
      <c r="AD130" s="1053"/>
      <c r="AE130" s="1054"/>
      <c r="AF130" s="1055">
        <v>623425</v>
      </c>
      <c r="AG130" s="1053"/>
      <c r="AH130" s="1053"/>
      <c r="AI130" s="1053"/>
      <c r="AJ130" s="1054"/>
      <c r="AK130" s="1055">
        <v>592917</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4181424</v>
      </c>
      <c r="AB131" s="1078"/>
      <c r="AC131" s="1078"/>
      <c r="AD131" s="1078"/>
      <c r="AE131" s="1079"/>
      <c r="AF131" s="1077">
        <v>4184556</v>
      </c>
      <c r="AG131" s="1078"/>
      <c r="AH131" s="1078"/>
      <c r="AI131" s="1078"/>
      <c r="AJ131" s="1079"/>
      <c r="AK131" s="1077">
        <v>4163898</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7.9113000739999997</v>
      </c>
      <c r="AB132" s="1194"/>
      <c r="AC132" s="1194"/>
      <c r="AD132" s="1194"/>
      <c r="AE132" s="1195"/>
      <c r="AF132" s="1196">
        <v>7.3173354589999997</v>
      </c>
      <c r="AG132" s="1194"/>
      <c r="AH132" s="1194"/>
      <c r="AI132" s="1194"/>
      <c r="AJ132" s="1195"/>
      <c r="AK132" s="1196">
        <v>6.4859657950000003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8.4</v>
      </c>
      <c r="AB133" s="1177"/>
      <c r="AC133" s="1177"/>
      <c r="AD133" s="1177"/>
      <c r="AE133" s="1178"/>
      <c r="AF133" s="1176">
        <v>7.8</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pEEAEIV751/nxLwF0/wdkmLUCmBL3PP6qVLBV1irEOUly/rcKA4L5CUhPdUgTXvpCNTvyYgf2Lo6DlgpHYr/wA==" saltValue="o7eSq9WJYRv3EiYV7puS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7" zoomScaleNormal="85" zoomScaleSheetLayoutView="77"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5SKVz37COAG9+3sPXsWGNtCFLFLxOXR3ILKUfGUKcRpgM5SPemZLdzwkoOe36DhO27o/SUxUSC5sZsiPC0qAw==" saltValue="N/i7D8sqchanETuS7MBAy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6" zoomScaleNormal="86"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YFFVeVOLCuTLHJfb/rmXAhj0p9gY8y+XWR4RUK8Txk7tdBWxrNahKbcPTEztoRm5bAf5Zh3JMqa1jbUPAkbyA==" saltValue="pHlrq7tot6eT/Ckuzyx4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1587333</v>
      </c>
      <c r="AP9" s="313">
        <v>103544</v>
      </c>
      <c r="AQ9" s="314">
        <v>82973</v>
      </c>
      <c r="AR9" s="315">
        <v>24.8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43742</v>
      </c>
      <c r="AP10" s="316">
        <v>2853</v>
      </c>
      <c r="AQ10" s="317">
        <v>9241</v>
      </c>
      <c r="AR10" s="318">
        <v>-69.099999999999994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291538</v>
      </c>
      <c r="AP11" s="316">
        <v>19017</v>
      </c>
      <c r="AQ11" s="317">
        <v>11673</v>
      </c>
      <c r="AR11" s="318">
        <v>62.9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931</v>
      </c>
      <c r="AR12" s="318" t="s">
        <v>516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95146</v>
      </c>
      <c r="AP14" s="316">
        <v>6207</v>
      </c>
      <c r="AQ14" s="317">
        <v>3875</v>
      </c>
      <c r="AR14" s="318">
        <v>60.2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63452</v>
      </c>
      <c r="AP15" s="316">
        <v>4139</v>
      </c>
      <c r="AQ15" s="317">
        <v>1738</v>
      </c>
      <c r="AR15" s="318">
        <v>138.1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-137909</v>
      </c>
      <c r="AP16" s="316">
        <v>-8996</v>
      </c>
      <c r="AQ16" s="317">
        <v>-7403</v>
      </c>
      <c r="AR16" s="318">
        <v>21.5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1943302</v>
      </c>
      <c r="AP17" s="316">
        <v>126765</v>
      </c>
      <c r="AQ17" s="317">
        <v>103027</v>
      </c>
      <c r="AR17" s="318">
        <v>23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12.2</v>
      </c>
      <c r="AP21" s="329">
        <v>9.67</v>
      </c>
      <c r="AQ21" s="330">
        <v>2.5299999999999998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95.8</v>
      </c>
      <c r="AP22" s="334">
        <v>96.6</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672409</v>
      </c>
      <c r="AP32" s="343">
        <v>43862</v>
      </c>
      <c r="AQ32" s="344">
        <v>54693</v>
      </c>
      <c r="AR32" s="345">
        <v>-19.8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70</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214056</v>
      </c>
      <c r="AP35" s="343">
        <v>13963</v>
      </c>
      <c r="AQ35" s="344">
        <v>20300</v>
      </c>
      <c r="AR35" s="345">
        <v>-31.2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4038</v>
      </c>
      <c r="AP36" s="343">
        <v>263</v>
      </c>
      <c r="AQ36" s="344">
        <v>3708</v>
      </c>
      <c r="AR36" s="345">
        <v>-92.9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124</v>
      </c>
      <c r="AP37" s="343">
        <v>8</v>
      </c>
      <c r="AQ37" s="344">
        <v>3144</v>
      </c>
      <c r="AR37" s="345">
        <v>-99.7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5</v>
      </c>
      <c r="AR38" s="335" t="s">
        <v>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-27641</v>
      </c>
      <c r="AP39" s="343">
        <v>-1803</v>
      </c>
      <c r="AQ39" s="344">
        <v>-4732</v>
      </c>
      <c r="AR39" s="345">
        <v>-61.9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-592917</v>
      </c>
      <c r="AP40" s="343">
        <v>-38677</v>
      </c>
      <c r="AQ40" s="344">
        <v>-54327</v>
      </c>
      <c r="AR40" s="345">
        <v>-28.8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270069</v>
      </c>
      <c r="AP41" s="343">
        <v>17617</v>
      </c>
      <c r="AQ41" s="344">
        <v>22860</v>
      </c>
      <c r="AR41" s="345">
        <v>-22.9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21550719</v>
      </c>
      <c r="AN51" s="365">
        <v>1313347</v>
      </c>
      <c r="AO51" s="366">
        <v>16.2</v>
      </c>
      <c r="AP51" s="367">
        <v>77577</v>
      </c>
      <c r="AQ51" s="368">
        <v>-11.4</v>
      </c>
      <c r="AR51" s="369">
        <v>27.6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1084548</v>
      </c>
      <c r="AN52" s="373">
        <v>66095</v>
      </c>
      <c r="AO52" s="374">
        <v>186.8</v>
      </c>
      <c r="AP52" s="375">
        <v>40870</v>
      </c>
      <c r="AQ52" s="376">
        <v>-7.1</v>
      </c>
      <c r="AR52" s="377">
        <v>193.9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22412474</v>
      </c>
      <c r="AN53" s="365">
        <v>1384255</v>
      </c>
      <c r="AO53" s="366">
        <v>5.4</v>
      </c>
      <c r="AP53" s="367">
        <v>115123</v>
      </c>
      <c r="AQ53" s="368">
        <v>48.4</v>
      </c>
      <c r="AR53" s="369">
        <v>-43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263304</v>
      </c>
      <c r="AN54" s="373">
        <v>16262</v>
      </c>
      <c r="AO54" s="374">
        <v>-75.400000000000006</v>
      </c>
      <c r="AP54" s="375">
        <v>46026</v>
      </c>
      <c r="AQ54" s="376">
        <v>12.6</v>
      </c>
      <c r="AR54" s="377">
        <v>-88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15389246</v>
      </c>
      <c r="AN55" s="365">
        <v>962791</v>
      </c>
      <c r="AO55" s="366">
        <v>-30.4</v>
      </c>
      <c r="AP55" s="367">
        <v>98899</v>
      </c>
      <c r="AQ55" s="368">
        <v>-14.1</v>
      </c>
      <c r="AR55" s="369">
        <v>-16.3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1033703</v>
      </c>
      <c r="AN56" s="373">
        <v>64671</v>
      </c>
      <c r="AO56" s="374">
        <v>297.7</v>
      </c>
      <c r="AP56" s="375">
        <v>43734</v>
      </c>
      <c r="AQ56" s="376">
        <v>-5</v>
      </c>
      <c r="AR56" s="377">
        <v>302.7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15309850</v>
      </c>
      <c r="AN57" s="365">
        <v>977328</v>
      </c>
      <c r="AO57" s="366">
        <v>1.5</v>
      </c>
      <c r="AP57" s="367">
        <v>96462</v>
      </c>
      <c r="AQ57" s="368">
        <v>-2.5</v>
      </c>
      <c r="AR57" s="369">
        <v>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666352</v>
      </c>
      <c r="AN58" s="373">
        <v>42538</v>
      </c>
      <c r="AO58" s="374">
        <v>-34.200000000000003</v>
      </c>
      <c r="AP58" s="375">
        <v>39886</v>
      </c>
      <c r="AQ58" s="376">
        <v>-8.8000000000000007</v>
      </c>
      <c r="AR58" s="377">
        <v>-25.4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6562607</v>
      </c>
      <c r="AN59" s="365">
        <v>428089</v>
      </c>
      <c r="AO59" s="366">
        <v>-56.2</v>
      </c>
      <c r="AP59" s="367">
        <v>83103</v>
      </c>
      <c r="AQ59" s="368">
        <v>-13.8</v>
      </c>
      <c r="AR59" s="369">
        <v>-42.4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576808</v>
      </c>
      <c r="AN60" s="373">
        <v>37626</v>
      </c>
      <c r="AO60" s="374">
        <v>-11.5</v>
      </c>
      <c r="AP60" s="375">
        <v>41378</v>
      </c>
      <c r="AQ60" s="376">
        <v>3.7</v>
      </c>
      <c r="AR60" s="377">
        <v>-15.2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16244979</v>
      </c>
      <c r="AN61" s="380">
        <v>1013162</v>
      </c>
      <c r="AO61" s="381">
        <v>-12.7</v>
      </c>
      <c r="AP61" s="382">
        <v>94233</v>
      </c>
      <c r="AQ61" s="383">
        <v>1.3</v>
      </c>
      <c r="AR61" s="369">
        <v>-14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724943</v>
      </c>
      <c r="AN62" s="373">
        <v>45438</v>
      </c>
      <c r="AO62" s="374">
        <v>72.7</v>
      </c>
      <c r="AP62" s="375">
        <v>42379</v>
      </c>
      <c r="AQ62" s="376">
        <v>-0.9</v>
      </c>
      <c r="AR62" s="377">
        <v>73.599999999999994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SlTGZn8OiZFz+8NB/sVIsK9OJMDwzb6+KsUJA3siXDi7WjlwbAayUIAaBATuwnQ6clla+qsnEcq/+s5tx4H72w==" saltValue="NhEXzm31pMit8ie0MUpZ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txGIrg5+SMHF0hRq2FcCdgNPcfJNYmi3NjwQu+S6f24rAlIlCrFxCVASRvpGsZ0KlXckgeRDjj2UrVpxs94QlA==" saltValue="95He67hC3a9rfVAdh7ft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q0dL2lfiqWFNjvxQrgFRZNqsT+E+N8KSMqbPDs5fdgZPR5MtLbr8tuZgxXZqPZ7XdaxyLKJ8Vl5E7d2sgGe4CA==" saltValue="qtjIjHkQNkHfhLX+zPuc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6" t="s">
        <v>3</v>
      </c>
      <c r="D47" s="1236"/>
      <c r="E47" s="1237"/>
      <c r="F47" s="11">
        <v>70.790000000000006</v>
      </c>
      <c r="G47" s="12">
        <v>104.14</v>
      </c>
      <c r="H47" s="12">
        <v>106.22</v>
      </c>
      <c r="I47" s="12">
        <v>131.51</v>
      </c>
      <c r="J47" s="13">
        <v>133.68</v>
      </c>
    </row>
    <row r="48" spans="2:10" ht="57.75" customHeight="1" x14ac:dyDescent="0.2">
      <c r="B48" s="14"/>
      <c r="C48" s="1238" t="s">
        <v>4</v>
      </c>
      <c r="D48" s="1238"/>
      <c r="E48" s="1239"/>
      <c r="F48" s="15">
        <v>13.65</v>
      </c>
      <c r="G48" s="16">
        <v>32.07</v>
      </c>
      <c r="H48" s="16">
        <v>25.52</v>
      </c>
      <c r="I48" s="16">
        <v>4.8099999999999996</v>
      </c>
      <c r="J48" s="17">
        <v>13.99</v>
      </c>
    </row>
    <row r="49" spans="2:10" ht="57.75" customHeight="1" thickBot="1" x14ac:dyDescent="0.25">
      <c r="B49" s="18"/>
      <c r="C49" s="1240" t="s">
        <v>5</v>
      </c>
      <c r="D49" s="1240"/>
      <c r="E49" s="1241"/>
      <c r="F49" s="19">
        <v>30.99</v>
      </c>
      <c r="G49" s="20">
        <v>50.22</v>
      </c>
      <c r="H49" s="20" t="s">
        <v>563</v>
      </c>
      <c r="I49" s="20">
        <v>4.28</v>
      </c>
      <c r="J49" s="21">
        <v>9.8800000000000008</v>
      </c>
    </row>
    <row r="50" spans="2:10" ht="13.5" customHeight="1" x14ac:dyDescent="0.2"/>
  </sheetData>
  <sheetProtection algorithmName="SHA-512" hashValue="DhzIlopzUd1PnGc99lpPUVVGUgtEdY9ryQ0D3CCW6zTzEC8AZOxDxtqHDuW7Wjbq9AUYl5nBO0axHGXuIShZ4g==" saltValue="/Fj0tRDP86dFxgSfWwG5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